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655" firstSheet="2" activeTab="2"/>
  </bookViews>
  <sheets>
    <sheet name="รวมเมืองน่าอยู่" sheetId="1" r:id="rId1"/>
    <sheet name="ตลาดสดน่าซื้อ" sheetId="2" r:id="rId2"/>
    <sheet name="กาฬสินธุ์" sheetId="3" r:id="rId3"/>
    <sheet name="ร้อยเอ็ด" sheetId="4" r:id="rId4"/>
    <sheet name="มหาสารคาม" sheetId="5" r:id="rId5"/>
    <sheet name="ขอนแก่น" sheetId="6" r:id="rId6"/>
    <sheet name="เลย" sheetId="7" r:id="rId7"/>
    <sheet name="หนองคาย" sheetId="8" r:id="rId8"/>
    <sheet name="หนองบัวลำภู" sheetId="9" r:id="rId9"/>
    <sheet name="อุดรธานี" sheetId="10" r:id="rId10"/>
  </sheets>
  <definedNames>
    <definedName name="_xlnm.Print_Area" localSheetId="5">'ขอนแก่น'!$A:$IV</definedName>
    <definedName name="_xlnm.Print_Titles" localSheetId="2">'กาฬสินธุ์'!$4:$5</definedName>
    <definedName name="_xlnm.Print_Titles" localSheetId="5">'ขอนแก่น'!$4:$5</definedName>
    <definedName name="_xlnm.Print_Titles" localSheetId="4">'มหาสารคาม'!$4:$5</definedName>
    <definedName name="_xlnm.Print_Titles" localSheetId="0">'รวมเมืองน่าอยู่'!$3:$4</definedName>
    <definedName name="_xlnm.Print_Titles" localSheetId="3">'ร้อยเอ็ด'!$3:$4</definedName>
    <definedName name="_xlnm.Print_Titles" localSheetId="6">'เลย'!$3:$4</definedName>
    <definedName name="_xlnm.Print_Titles" localSheetId="7">'หนองคาย'!$3:$4</definedName>
    <definedName name="_xlnm.Print_Titles" localSheetId="8">'หนองบัวลำภู'!$4:$5</definedName>
    <definedName name="_xlnm.Print_Titles" localSheetId="9">'อุดรธานี'!$3:$4</definedName>
  </definedNames>
  <calcPr fullCalcOnLoad="1"/>
</workbook>
</file>

<file path=xl/sharedStrings.xml><?xml version="1.0" encoding="utf-8"?>
<sst xmlns="http://schemas.openxmlformats.org/spreadsheetml/2006/main" count="1847" uniqueCount="896">
  <si>
    <t>ชื่อตลาด</t>
  </si>
  <si>
    <t>สถานที่ตั้ง</t>
  </si>
  <si>
    <t>โทรศัพท์</t>
  </si>
  <si>
    <t>โทรสาร</t>
  </si>
  <si>
    <t>เจ้าของ/ผู้รับผิดชอบ</t>
  </si>
  <si>
    <t>หมู่ที่</t>
  </si>
  <si>
    <t>ตำบล</t>
  </si>
  <si>
    <t>อำเภอ</t>
  </si>
  <si>
    <t>เมือง</t>
  </si>
  <si>
    <t>-</t>
  </si>
  <si>
    <t>ในเมือง</t>
  </si>
  <si>
    <t>โนนสะอาด</t>
  </si>
  <si>
    <t>บ้านโคก</t>
  </si>
  <si>
    <t>กุดป่อง</t>
  </si>
  <si>
    <t>เทศบาลเลย</t>
  </si>
  <si>
    <t>น้ำสวย</t>
  </si>
  <si>
    <t>นาอ้อ</t>
  </si>
  <si>
    <t>ตลาดไก่รุ่งเรือง (บ.นาดินดำ)</t>
  </si>
  <si>
    <t>นาดินดำ</t>
  </si>
  <si>
    <t>0-4280-1245</t>
  </si>
  <si>
    <t xml:space="preserve">- </t>
  </si>
  <si>
    <t>นายเฉลิมศักดิ์  น้อยศรี</t>
  </si>
  <si>
    <t>ตลาดศรีชมชื่น</t>
  </si>
  <si>
    <t>0-4280-1183</t>
  </si>
  <si>
    <t>กรรมการหมู่บ้าน</t>
  </si>
  <si>
    <t>ตลาดสดร่วมใจ (นาอ้อ)</t>
  </si>
  <si>
    <t>0-42/3-4930</t>
  </si>
  <si>
    <t>เทศบาลตำบลนาอ้อ</t>
  </si>
  <si>
    <t>ตลาดเทศบาลปากชม</t>
  </si>
  <si>
    <t>ปากชม</t>
  </si>
  <si>
    <t>เทศบาลตำบลปากชม</t>
  </si>
  <si>
    <t>เชียงกลม</t>
  </si>
  <si>
    <t>เทศบาลตำบลเชียงกลม</t>
  </si>
  <si>
    <t>ด่านซ้าย</t>
  </si>
  <si>
    <t>เทศบาลตำบลด่านซ้าย</t>
  </si>
  <si>
    <t>ตลาดเทศบาลตำบลด่านซ้าย (เย็น) ถ.แก้วอาสา</t>
  </si>
  <si>
    <t>ตลาดสดโนนปอแดง</t>
  </si>
  <si>
    <t>โนนปอแดง</t>
  </si>
  <si>
    <t>ผาขาว</t>
  </si>
  <si>
    <t>อบต. โนนปอแดง</t>
  </si>
  <si>
    <t>วังสะพุง</t>
  </si>
  <si>
    <t>ตลาดสดปากปวน</t>
  </si>
  <si>
    <t>ปากปวน</t>
  </si>
  <si>
    <t>0-4285-0599</t>
  </si>
  <si>
    <t>อบต. ปากปวน</t>
  </si>
  <si>
    <t>เชียงคาน</t>
  </si>
  <si>
    <t>0-4282-1914</t>
  </si>
  <si>
    <t>เทศบาลตำบลเชียงคาน</t>
  </si>
  <si>
    <t>ตลาดบ้านนาบอน</t>
  </si>
  <si>
    <t>นาซ่าว</t>
  </si>
  <si>
    <t>0-6232-8389</t>
  </si>
  <si>
    <t>อบต. นาซ่าว</t>
  </si>
  <si>
    <t>นาด้วง</t>
  </si>
  <si>
    <t>0-4288-7018</t>
  </si>
  <si>
    <t>นางสวย  โคตรชนะ</t>
  </si>
  <si>
    <t>ตลาดเทศบาลภูกระดึง</t>
  </si>
  <si>
    <t>ภูกระดึง</t>
  </si>
  <si>
    <t>เทศบาลภูกระดึง</t>
  </si>
  <si>
    <t>ตลาดเย็นถาวร (ตลาดเช้า) เลขที่ 156</t>
  </si>
  <si>
    <t>หนองหิน</t>
  </si>
  <si>
    <t>กิ่งอำเภอหนองหิน</t>
  </si>
  <si>
    <t>0-4285-2221</t>
  </si>
  <si>
    <t>นายจีวร  ศรีวิรัตน์</t>
  </si>
  <si>
    <t>0-4285-2088</t>
  </si>
  <si>
    <t>นางเรียมศิริ  น้อยแดง</t>
  </si>
  <si>
    <t>ตลาดเทศบาลภูเรือ</t>
  </si>
  <si>
    <t>หนองบัว</t>
  </si>
  <si>
    <t>ภูเรือ</t>
  </si>
  <si>
    <t>0-4289-9112</t>
  </si>
  <si>
    <t>เทศบาลภูเรือ</t>
  </si>
  <si>
    <t>ตลาดสด อบต.ผาอินทร์แปลง</t>
  </si>
  <si>
    <t>ผาอินทร์แปลง</t>
  </si>
  <si>
    <t>กิ่ง อำเภอเอราวัณ</t>
  </si>
  <si>
    <t>อบต.ผาอินทร์แปลง</t>
  </si>
  <si>
    <t>ท่าลี่</t>
  </si>
  <si>
    <t>ตลาดสดบ้านเมี่ยง</t>
  </si>
  <si>
    <t>ท่าลี</t>
  </si>
  <si>
    <t>อบต. ท่าลี่</t>
  </si>
  <si>
    <t>ตลาดสดปากห้วย (ปากคาน)</t>
  </si>
  <si>
    <t>หนองผือ</t>
  </si>
  <si>
    <t>อาฮี</t>
  </si>
  <si>
    <t>อบต. อาฮี</t>
  </si>
  <si>
    <t>ตลาดสดอาฮี</t>
  </si>
  <si>
    <t>แวง</t>
  </si>
  <si>
    <t>ตลาดสดโพธิ์ชัย</t>
  </si>
  <si>
    <t>เทศบาลเมืองหนองคาย</t>
  </si>
  <si>
    <t>ตลาดสดชัยพร</t>
  </si>
  <si>
    <t>0-4243-8145</t>
  </si>
  <si>
    <t>เอกชน</t>
  </si>
  <si>
    <t>ตลาดสดบ้านเวียงคุก</t>
  </si>
  <si>
    <t>เวียงคุก</t>
  </si>
  <si>
    <t>อบต. เวียงคุก</t>
  </si>
  <si>
    <t>หนองกอมเกาะ</t>
  </si>
  <si>
    <t>กวนวัน</t>
  </si>
  <si>
    <t>ตลาดเทศบาลท่าบ่อ</t>
  </si>
  <si>
    <t>ท่าบ่อ</t>
  </si>
  <si>
    <t>0-4243-1055</t>
  </si>
  <si>
    <t>เทศบาลเมืองท่าบ่อ</t>
  </si>
  <si>
    <t>ตลาดสดบ้านโพนสา</t>
  </si>
  <si>
    <t>โพนสา</t>
  </si>
  <si>
    <t>เทศบาลตำบลโพนสา</t>
  </si>
  <si>
    <t>ตลาดสดบ้านว่าน</t>
  </si>
  <si>
    <t>บ้านว่าน</t>
  </si>
  <si>
    <t>อบต.บ้านว่าน</t>
  </si>
  <si>
    <t>ตลาดสดบ้านกองนาง</t>
  </si>
  <si>
    <t>กองนาง</t>
  </si>
  <si>
    <t>อบต. กองนาง</t>
  </si>
  <si>
    <t>น้าโมง</t>
  </si>
  <si>
    <t>อบต. น้ำโมง</t>
  </si>
  <si>
    <t>โคกคอน</t>
  </si>
  <si>
    <t>ตลาดสดเทศบาลศรีเชียงใหม่</t>
  </si>
  <si>
    <t>พานพร้าว</t>
  </si>
  <si>
    <t>ศรีเชียงใหม่</t>
  </si>
  <si>
    <t>เทศบาลตำบลพานพร้าว</t>
  </si>
  <si>
    <t>ตลาดสดอำเภอสังคม</t>
  </si>
  <si>
    <t>สังคม</t>
  </si>
  <si>
    <t>0-4244-1026</t>
  </si>
  <si>
    <t>เทศบาลตำบลสังคม</t>
  </si>
  <si>
    <t>ตลาดสดเทศบาลบึงกาฬ</t>
  </si>
  <si>
    <t>บึงกาฬ</t>
  </si>
  <si>
    <t>เทศบาลตำบลบึงกาฬ</t>
  </si>
  <si>
    <t>ตลาดสดเทศบาลปากคาด</t>
  </si>
  <si>
    <t>ปากคาด</t>
  </si>
  <si>
    <t>เทศบาลตำบลปากคาด</t>
  </si>
  <si>
    <t>ตลาดสดเทศบาลศรีวิไล</t>
  </si>
  <si>
    <t>ศรีวิไล</t>
  </si>
  <si>
    <t>เทศบาลศรีวิไล</t>
  </si>
  <si>
    <t>ตลาดสดเทศบาลพรเจริญ</t>
  </si>
  <si>
    <t>พรเจริญ</t>
  </si>
  <si>
    <t>เทศบาลพรเจริญ</t>
  </si>
  <si>
    <t>ตลาดสดเทศบาลศรีพนา</t>
  </si>
  <si>
    <t>ศรีพนา</t>
  </si>
  <si>
    <t>เซกา</t>
  </si>
  <si>
    <t>เทศบาลตำบลศรีพนา</t>
  </si>
  <si>
    <t>ตลาดสดท่าสะอาด</t>
  </si>
  <si>
    <t xml:space="preserve">ท่าสะอาด </t>
  </si>
  <si>
    <t>เทศบาลตำบลท่าสะอาด</t>
  </si>
  <si>
    <t>ตลาดสดเทศบาลบึงโขงหลง</t>
  </si>
  <si>
    <t>บึงโขงหลง</t>
  </si>
  <si>
    <t>เทศบาลตำบลบึงโขงหลง</t>
  </si>
  <si>
    <t>ตลาดสดบ้านโนนสวรรค์</t>
  </si>
  <si>
    <t>โนนสวรรค์</t>
  </si>
  <si>
    <t>กิ่งอำเภอรัตนวาปี</t>
  </si>
  <si>
    <t>0-4241-8138</t>
  </si>
  <si>
    <t>อบต. รัตนวาปี</t>
  </si>
  <si>
    <t>ตลาดสดชุมชนบุ่งคล้า</t>
  </si>
  <si>
    <t>บุ่งคล้า</t>
  </si>
  <si>
    <t>เทศบาลตำบลบุ่งคล้า</t>
  </si>
  <si>
    <t>ตลาดสดเทศบาลเมืองหนองบัวลำภู</t>
  </si>
  <si>
    <t>0-4231-2051</t>
  </si>
  <si>
    <t>เทศบาลเมืองหนองบัวลำภู</t>
  </si>
  <si>
    <t>ตลาดสดแม่สำเนียง</t>
  </si>
  <si>
    <t>ตลาดสดเทศบาลตำบลนามะเฟือง</t>
  </si>
  <si>
    <t>นามะเฟือง</t>
  </si>
  <si>
    <t>0-4231-4857</t>
  </si>
  <si>
    <t>เทศบาลตำบลนามะเฟือง</t>
  </si>
  <si>
    <t>ตลาดเทศบาลตำบลนาคำไฮ</t>
  </si>
  <si>
    <t>นาคำไฮ</t>
  </si>
  <si>
    <t>0-4231-5017</t>
  </si>
  <si>
    <t>เทศบาลตำบลนาคำไฮ</t>
  </si>
  <si>
    <t>นากลาง</t>
  </si>
  <si>
    <t>0-4235-9044</t>
  </si>
  <si>
    <t>เทศบาลตำบลนากลาง</t>
  </si>
  <si>
    <t>กุดดินจี่</t>
  </si>
  <si>
    <t>0-4235-72/81</t>
  </si>
  <si>
    <t>ตลาดศูนย์การค้าศรีบุญเรือง</t>
  </si>
  <si>
    <t>เมืองใหม่</t>
  </si>
  <si>
    <t>ศรีบุญเรือง</t>
  </si>
  <si>
    <t>0-4235-1086</t>
  </si>
  <si>
    <t>เทศบาลตำบลโนนสูงเปลือย</t>
  </si>
  <si>
    <t>ตลาดสดณัฐพงษ์</t>
  </si>
  <si>
    <t>ร้านณัฐพงษ์</t>
  </si>
  <si>
    <t>ตลาดสดเทศบาลตำบลโนนสัง</t>
  </si>
  <si>
    <t>โนนสัง</t>
  </si>
  <si>
    <t>0-4237-5505</t>
  </si>
  <si>
    <t>เทศบาลตำบลโนนสัง</t>
  </si>
  <si>
    <t>กุดดู่</t>
  </si>
  <si>
    <t>ตลาดสดเทศบาลตำบลสุวรรณคูหา</t>
  </si>
  <si>
    <t>สุวรรณ</t>
  </si>
  <si>
    <t>สุวรรณคูหา</t>
  </si>
  <si>
    <t>0-4237-2152</t>
  </si>
  <si>
    <t>เทศบาลตำบลสุวรรณคูหา</t>
  </si>
  <si>
    <t>0-4231-4263</t>
  </si>
  <si>
    <t>นาเหล่า</t>
  </si>
  <si>
    <t>นาวัง</t>
  </si>
  <si>
    <t>ตลาดสดสร้างคอม</t>
  </si>
  <si>
    <t>สร้างคอม</t>
  </si>
  <si>
    <t>อบต. สร้างคอม</t>
  </si>
  <si>
    <t>ศรีสุทโธ</t>
  </si>
  <si>
    <t>บ้านดุง</t>
  </si>
  <si>
    <t xml:space="preserve">เทศบาลตำบลบ้านดุง </t>
  </si>
  <si>
    <t>ตลาดสดเทศบาลโนนสะอาด</t>
  </si>
  <si>
    <t>เทศบาลตำบลโนนสะอาด</t>
  </si>
  <si>
    <t>ทุ่งฝน</t>
  </si>
  <si>
    <t>เทศบาลตำบลทุ่งฝน</t>
  </si>
  <si>
    <t>ตลาดสดเทศบาลเพ็ญ</t>
  </si>
  <si>
    <t>เพ็ญ</t>
  </si>
  <si>
    <t>เทศบาลตำบลเพ็ญ</t>
  </si>
  <si>
    <t>ตลาดสดบ้านนาพู่</t>
  </si>
  <si>
    <t>นาพู่</t>
  </si>
  <si>
    <t>อบต. นาพู่</t>
  </si>
  <si>
    <t>ตลาดสดเทศบาลตำบลกุมภวาปี</t>
  </si>
  <si>
    <t>กุมภวาปี</t>
  </si>
  <si>
    <t>เทศบาลตำบลกุมภวาปี</t>
  </si>
  <si>
    <t>ตลาดสดเทศบาลตำบลพันดอน</t>
  </si>
  <si>
    <t>พันดอน</t>
  </si>
  <si>
    <t>เทศบาลตำบลพันดอน</t>
  </si>
  <si>
    <t>ตลาดสดหนองหาน</t>
  </si>
  <si>
    <t>หนองหาน</t>
  </si>
  <si>
    <t>เทศบาลตำบลหนองหาน</t>
  </si>
  <si>
    <t>บ้านเชียง</t>
  </si>
  <si>
    <t>เทศบาลตำบลบ้านเชียง</t>
  </si>
  <si>
    <t>ตลาดสดหนองเม็ก บ.หนองเม็ก</t>
  </si>
  <si>
    <t>หนองเม็ก</t>
  </si>
  <si>
    <t>เทศบาลตำบลหนองเม็ก</t>
  </si>
  <si>
    <t>วังสามหมอ</t>
  </si>
  <si>
    <t>ตลาดสดศรีธาตุ</t>
  </si>
  <si>
    <t>ศรีธาตุ</t>
  </si>
  <si>
    <t>ตลาดเทศบาลหนองวัวซอ</t>
  </si>
  <si>
    <t>หมากหญ้า</t>
  </si>
  <si>
    <t>หนองวัวซอ</t>
  </si>
  <si>
    <t>เทศบาลตำบลหนองวัวซอ</t>
  </si>
  <si>
    <t>นายโกมินทร์  ฑีฒธนานนท์</t>
  </si>
  <si>
    <t>0-4222-1671</t>
  </si>
  <si>
    <t>0-4232-3522</t>
  </si>
  <si>
    <t>นางชวนชม  อาจอำนวยการ</t>
  </si>
  <si>
    <t>0-4224-1710</t>
  </si>
  <si>
    <t>นางระจิต  นุ่มวงศ์</t>
  </si>
  <si>
    <t>0-4232-5297</t>
  </si>
  <si>
    <t>นางบุญธรรม  ปาละกัลป์</t>
  </si>
  <si>
    <t>0-4224-4152</t>
  </si>
  <si>
    <t>นายพิมล  ธาตุทำเล</t>
  </si>
  <si>
    <t>0-4224-6416</t>
  </si>
  <si>
    <t>นางบุญศรี  กำเนิดภู</t>
  </si>
  <si>
    <t>0-4224-9098</t>
  </si>
  <si>
    <t>นายศักดา  วงศ์สว่าง</t>
  </si>
  <si>
    <t>0-4222-2611-10</t>
  </si>
  <si>
    <t>0-4224-5909</t>
  </si>
  <si>
    <t>นายวิบูลย์  ตรีวัฒน์สวรรณ</t>
  </si>
  <si>
    <t xml:space="preserve">โนนสูง </t>
  </si>
  <si>
    <t>เทศบาลตำบลโนนสูง</t>
  </si>
  <si>
    <t>เทศบาลตำบลหนองบัว</t>
  </si>
  <si>
    <t>นาข่า</t>
  </si>
  <si>
    <t>0-4232-2631</t>
  </si>
  <si>
    <t>นายบุญเกิด  ศุภชัยสาคร</t>
  </si>
  <si>
    <t>หมูม่น</t>
  </si>
  <si>
    <t>ตลาดสดเทศบาลบ้านผือ</t>
  </si>
  <si>
    <t>บ้านผือ</t>
  </si>
  <si>
    <t>0-4228-3161</t>
  </si>
  <si>
    <t>ตลาดสดนิยม</t>
  </si>
  <si>
    <t>นายนิยม  เทพบุปผา</t>
  </si>
  <si>
    <t>ตลาดสดนายแผง</t>
  </si>
  <si>
    <t>นายแผง  ดวงเพชร</t>
  </si>
  <si>
    <t>น้ำโสม</t>
  </si>
  <si>
    <t>ตลาดสดเทศบาลนางัว</t>
  </si>
  <si>
    <t>เมืองเพีย</t>
  </si>
  <si>
    <t>กุดจับ</t>
  </si>
  <si>
    <t>0-4229-1165</t>
  </si>
  <si>
    <t>ตลาดสดเทศบาลตำบลท่าลี่</t>
  </si>
  <si>
    <t>ตลาดสดหนองหิน เลขที่ 138</t>
  </si>
  <si>
    <t>เทศบาลตำบลน้ำสวย</t>
  </si>
  <si>
    <t>ตลาดบ้านบ่อน้ำ</t>
  </si>
  <si>
    <t>นายณาศิส ช้านสิงห์</t>
  </si>
  <si>
    <t>ตลาดบ้านคำกลิ้ง</t>
  </si>
  <si>
    <t>บ้านจั่น</t>
  </si>
  <si>
    <t>อบต.บ้านจั่น</t>
  </si>
  <si>
    <t>สามพร้าว</t>
  </si>
  <si>
    <t>อบต.สามพร้าว</t>
  </si>
  <si>
    <t>ตลาดสดบ้านแดง</t>
  </si>
  <si>
    <t>ภิบูลย์รักษ์</t>
  </si>
  <si>
    <t>อบต.ภิบูลย์รักษ์</t>
  </si>
  <si>
    <t>ตลาดสดทุ่งฝน</t>
  </si>
  <si>
    <t>เทศบาลนครอุดรธานี</t>
  </si>
  <si>
    <t>เชียงยืน</t>
  </si>
  <si>
    <t>ตลาดหนองแคน</t>
  </si>
  <si>
    <t>ตลาดสดสระทอง</t>
  </si>
  <si>
    <t>ตลาดสดเทศบาลตำบลเกษตรวิสัย 1</t>
  </si>
  <si>
    <t>ตลาดสดทุ่งเจริญ</t>
  </si>
  <si>
    <t>ตลาดสดเทศบาลตำบลจตุรพักตรพิมาน</t>
  </si>
  <si>
    <t>ตลาดสดเทศบาลตำบลปทุมรัตน์</t>
  </si>
  <si>
    <t>ตลาดสดเทศบาลตำบลอาจสามารถ</t>
  </si>
  <si>
    <t>ตลาดสดเทศบาลตำบลกลาง</t>
  </si>
  <si>
    <t>ตลาดเทศบาลตำบลแวง</t>
  </si>
  <si>
    <t>ตลาดแลงเทศบาลตำบลเกษรวิสัย 2***</t>
  </si>
  <si>
    <t>เกษตรวิสัย</t>
  </si>
  <si>
    <t>หัวช้าง</t>
  </si>
  <si>
    <t>ธงธานี</t>
  </si>
  <si>
    <t>บัวแดง</t>
  </si>
  <si>
    <t>พนมไพร</t>
  </si>
  <si>
    <t>ขามเปี้ย</t>
  </si>
  <si>
    <t>เมยวดี</t>
  </si>
  <si>
    <t>โพธิ์สัย</t>
  </si>
  <si>
    <t>กลาง</t>
  </si>
  <si>
    <t>สระคู</t>
  </si>
  <si>
    <t>หนองพอก</t>
  </si>
  <si>
    <t>อาจสามารถ</t>
  </si>
  <si>
    <t>จตุรพักตรพิมาน</t>
  </si>
  <si>
    <t>ธวัชบุรี</t>
  </si>
  <si>
    <t>ปทุมรัตน์</t>
  </si>
  <si>
    <t>ศรีสมเด็จ</t>
  </si>
  <si>
    <t>สุวรรณภูมิ</t>
  </si>
  <si>
    <t>โพนทอง</t>
  </si>
  <si>
    <t>0-4358-9463</t>
  </si>
  <si>
    <t>0-4356-1139</t>
  </si>
  <si>
    <t>0-4356-9096</t>
  </si>
  <si>
    <t>0-4358-7122</t>
  </si>
  <si>
    <t>0-4359-1221</t>
  </si>
  <si>
    <t>0-4357-7117</t>
  </si>
  <si>
    <t>0-4355-1221</t>
  </si>
  <si>
    <t>0-4358-1221</t>
  </si>
  <si>
    <t>0-4357-9044</t>
  </si>
  <si>
    <t>0-4359-9071</t>
  </si>
  <si>
    <t>เทศบาลเมืองร้อยเอ็ด</t>
  </si>
  <si>
    <t>เทศบาลตำบลเกษตรวิสัย</t>
  </si>
  <si>
    <t>เทศบาลตำบลจตุรพักพิมาน</t>
  </si>
  <si>
    <t>เทศบาลตำบลธงธานี</t>
  </si>
  <si>
    <t>เทศบาลตำบลปทุมรัตน์</t>
  </si>
  <si>
    <t>เทศบาลตำบลพนมไพร</t>
  </si>
  <si>
    <t>เทศบาลตำบลชัยวารี</t>
  </si>
  <si>
    <t>อบต.เมยวดี</t>
  </si>
  <si>
    <t>เทศบาลตำบลกลาง</t>
  </si>
  <si>
    <t>เทศบาลตำบลหนองพอก</t>
  </si>
  <si>
    <t>เทศบาลตำบลอาจสามารถ</t>
  </si>
  <si>
    <t>เทศบาลตำบลแวง</t>
  </si>
  <si>
    <t>เชียงใหม่</t>
  </si>
  <si>
    <t>เทศบาลตำบลเชียงใหม่</t>
  </si>
  <si>
    <t>โพธิ์ชัย</t>
  </si>
  <si>
    <t>ดี</t>
  </si>
  <si>
    <t>ดีมาก</t>
  </si>
  <si>
    <t>ผ่านเกณฑ์ระดับ</t>
  </si>
  <si>
    <t>ตลาดสดเทศบาลบ้านดุง</t>
  </si>
  <si>
    <t xml:space="preserve">ตลาดสดบ้านเชียง </t>
  </si>
  <si>
    <t>เทศบาลตำบลศรีธาตุ</t>
  </si>
  <si>
    <t xml:space="preserve">ตลาดเมืองทอง  </t>
  </si>
  <si>
    <t xml:space="preserve">ตลาดเงินแชร์  </t>
  </si>
  <si>
    <t xml:space="preserve">ตลาดไทยอิสาน  </t>
  </si>
  <si>
    <t xml:space="preserve">ตลาดหนองบัว 1 </t>
  </si>
  <si>
    <t xml:space="preserve">ตลาดหนองบัว 2  </t>
  </si>
  <si>
    <t xml:space="preserve">ตลาดบ้านห้วย 2 </t>
  </si>
  <si>
    <t>ตลาดสดเทศบาลตำบลกุดจับ</t>
  </si>
  <si>
    <t xml:space="preserve">ตลาดโพศรี  </t>
  </si>
  <si>
    <t xml:space="preserve">ตลาดบ้านเหล่า  </t>
  </si>
  <si>
    <t xml:space="preserve">ตลาดบุญศรี  </t>
  </si>
  <si>
    <t>จังหวัด</t>
  </si>
  <si>
    <t>ร้อยละ</t>
  </si>
  <si>
    <t>รวม</t>
  </si>
  <si>
    <t>ร้อยเอ็ด</t>
  </si>
  <si>
    <t>ขอนแก่น</t>
  </si>
  <si>
    <t>หนองคาย</t>
  </si>
  <si>
    <t>หนองบัวลำภู</t>
  </si>
  <si>
    <t>อุดรธานี</t>
  </si>
  <si>
    <t>ตลาดสดเทศบาลตำบลบ้านนิเวศน์</t>
  </si>
  <si>
    <t>บ้านนิเวศน์</t>
  </si>
  <si>
    <t>เทศบาลตำบลบ้านนิเวศน์</t>
  </si>
  <si>
    <t>ตลาดสดเทศบาลตำบลพนมไพร</t>
  </si>
  <si>
    <t>ตลาดสดเทศบาลตำบลชัยวารี</t>
  </si>
  <si>
    <t>ตลาดสด อบต.เมยวดี</t>
  </si>
  <si>
    <t xml:space="preserve">ตลาดค่าย พล.ร. 6 </t>
  </si>
  <si>
    <t xml:space="preserve">ตลาดผลผลิตการเกษตร </t>
  </si>
  <si>
    <t>ตลาดสดเทศบาลตำบลหนองพอก</t>
  </si>
  <si>
    <t>เมืองหงษ์</t>
  </si>
  <si>
    <t>0-4356-1318</t>
  </si>
  <si>
    <t>กองพลทหารราบที่ 6</t>
  </si>
  <si>
    <t>0-4351-3394</t>
  </si>
  <si>
    <t>0-435-13390-3</t>
  </si>
  <si>
    <t>0-4358-9015</t>
  </si>
  <si>
    <t>ตลาดสดเทศบาลตำบลธงธานี</t>
  </si>
  <si>
    <t>0-4361-1008</t>
  </si>
  <si>
    <t>0-4356-7101</t>
  </si>
  <si>
    <t>0-4354-4756</t>
  </si>
  <si>
    <t>0-4354-4763</t>
  </si>
  <si>
    <t>0-4353-3252</t>
  </si>
  <si>
    <t>เสลภูมิ</t>
  </si>
  <si>
    <t>0-4359-9080</t>
  </si>
  <si>
    <t>0-4357-2357</t>
  </si>
  <si>
    <t>0-4357-1116</t>
  </si>
  <si>
    <t>0-4354-4085</t>
  </si>
  <si>
    <t>0-4361-1105</t>
  </si>
  <si>
    <t>0-4361-2007</t>
  </si>
  <si>
    <t>ตลาดสดเทศบาลตำบลเชียงใหม่</t>
  </si>
  <si>
    <t>ตลาดหนองแค อบต. เมืองหงส์</t>
  </si>
  <si>
    <t>อบต. เมืองหงส์</t>
  </si>
  <si>
    <t>จุมพล</t>
  </si>
  <si>
    <t>โพนพิสัย</t>
  </si>
  <si>
    <t>มหาสารคาม</t>
  </si>
  <si>
    <t>เลย</t>
  </si>
  <si>
    <t>ตลาดสดวังสามหมอ(รุ่งเจริญ)</t>
  </si>
  <si>
    <t>เทศบาลตำบลกุดจับ</t>
  </si>
  <si>
    <t>ตลาดสด อบต.เชียงยืน</t>
  </si>
  <si>
    <t>อบต. เชียงยืน</t>
  </si>
  <si>
    <t xml:space="preserve">รวม  </t>
  </si>
  <si>
    <t>ตลาดสดเทศบาลตำบลเชียงคาน</t>
  </si>
  <si>
    <t>ตลาดเทศบาลตำบลเมืองสรวง</t>
  </si>
  <si>
    <t>เมืองสรวง</t>
  </si>
  <si>
    <t>ตลาด อ.จิระ</t>
  </si>
  <si>
    <t>0-4322-5094</t>
  </si>
  <si>
    <t>เทศบาลนครขอนแก่น</t>
  </si>
  <si>
    <t xml:space="preserve">ตลาดโบ้เบ้ </t>
  </si>
  <si>
    <t xml:space="preserve">ตลาดรถไฟ </t>
  </si>
  <si>
    <t>ตลาดสดเทศบาล 1</t>
  </si>
  <si>
    <t>0-4322-5514</t>
  </si>
  <si>
    <t xml:space="preserve">ตลาดบางลำภู </t>
  </si>
  <si>
    <t>0-4322-3390</t>
  </si>
  <si>
    <t>นายภาสภากร เนียมประดิษฐ์</t>
  </si>
  <si>
    <t>ตลาด อบต.บ้านหว้า</t>
  </si>
  <si>
    <t>บ้านหว้า</t>
  </si>
  <si>
    <t>0-4334-1166</t>
  </si>
  <si>
    <t>อบต.บ้านหว้า</t>
  </si>
  <si>
    <t>ตลาดชุมชนบ้านทุ่ม</t>
  </si>
  <si>
    <t>บ้านทุ่ม</t>
  </si>
  <si>
    <t>เทศบาลตำบลบ้านทุ่ม</t>
  </si>
  <si>
    <t>ตลาดลานค้าชุมชนบ้านม่วง</t>
  </si>
  <si>
    <t>อบต.บ้านเป็ด</t>
  </si>
  <si>
    <t>ตลาดกลาง อบต.โคกสี</t>
  </si>
  <si>
    <t>โคกสี</t>
  </si>
  <si>
    <t>อบต.โคกสี</t>
  </si>
  <si>
    <t>ตลาดเฉลิมพระเกียรติชุมชนบ้านกุดกว้าง</t>
  </si>
  <si>
    <t>เมืองเก่า</t>
  </si>
  <si>
    <t>อบต.เมืองเก่า</t>
  </si>
  <si>
    <t xml:space="preserve">ตลาดเทศบาลบ้านฝาง </t>
  </si>
  <si>
    <t>บ้านฝาง</t>
  </si>
  <si>
    <t>เทศบาลตำบลบ้านฝาง</t>
  </si>
  <si>
    <t xml:space="preserve">ตลาดเทศบาลพระยืน  </t>
  </si>
  <si>
    <t>พระยืน</t>
  </si>
  <si>
    <t>0-4326-6016</t>
  </si>
  <si>
    <t>เทศบาลตำบลพระยืน</t>
  </si>
  <si>
    <t xml:space="preserve">ตลาดเทศบาลหนองเรือ </t>
  </si>
  <si>
    <t>หนองเรือ</t>
  </si>
  <si>
    <t>0-4329-4092</t>
  </si>
  <si>
    <t>เทศบาลหนองเรือ</t>
  </si>
  <si>
    <t xml:space="preserve">ตลาดเทศบาลดอนโมง </t>
  </si>
  <si>
    <t>บ้านกง</t>
  </si>
  <si>
    <t>0-4338-8207</t>
  </si>
  <si>
    <t>เทศบาลดอนโมง</t>
  </si>
  <si>
    <t xml:space="preserve">ตลาดเทศบาลหนองแก </t>
  </si>
  <si>
    <t>0-4329-6220</t>
  </si>
  <si>
    <t>เทศบาลหนองแก</t>
  </si>
  <si>
    <t xml:space="preserve">ตลาดราชพัสดุ </t>
  </si>
  <si>
    <t>ชุมแพ</t>
  </si>
  <si>
    <t>0-4331-1147</t>
  </si>
  <si>
    <t>นายดำรงค์  ศิริธนะชัย</t>
  </si>
  <si>
    <t>ตลาดเทศบาลโนนหัน</t>
  </si>
  <si>
    <t>โนนหัน</t>
  </si>
  <si>
    <t>0-4339-1364</t>
  </si>
  <si>
    <t>เทศบาลโนนหัน</t>
  </si>
  <si>
    <t>ตลาดสดเทศบาลสีชมพู</t>
  </si>
  <si>
    <t>วังเพิ่ม</t>
  </si>
  <si>
    <t>สีชมพู</t>
  </si>
  <si>
    <t>0-4339-9245</t>
  </si>
  <si>
    <t>เทศบาลตำบลสีชมพู</t>
  </si>
  <si>
    <t xml:space="preserve">ตลาดเทศบาลน้ำพอง </t>
  </si>
  <si>
    <t>น้ำพอง</t>
  </si>
  <si>
    <t>0-4344-1000</t>
  </si>
  <si>
    <t>เทศบาลน้ำพอง</t>
  </si>
  <si>
    <t xml:space="preserve">ตลาดเทศบาลวังชัย </t>
  </si>
  <si>
    <t>หนองกุง</t>
  </si>
  <si>
    <t>0-4343-1508</t>
  </si>
  <si>
    <t>เทศบาลตำบลวังชัย</t>
  </si>
  <si>
    <t>ตลาดเทศบาลเขื่อนอุบลรัตน์</t>
  </si>
  <si>
    <t>เขื่อนอุบลรัตน์</t>
  </si>
  <si>
    <t>อุบลรัตน์</t>
  </si>
  <si>
    <t>0-4344-6091</t>
  </si>
  <si>
    <t>เทศบาลเขื่อนอุบลรัตน์</t>
  </si>
  <si>
    <t>ตลาด ป.รุ่งเรือง</t>
  </si>
  <si>
    <t>หนองโก</t>
  </si>
  <si>
    <t>กระนวน</t>
  </si>
  <si>
    <t>0-4325-2461</t>
  </si>
  <si>
    <t>เทศบาลหนองโก</t>
  </si>
  <si>
    <t>ตลาดเทศบาลเปือยน้อย</t>
  </si>
  <si>
    <t>เปือยน้อย</t>
  </si>
  <si>
    <t>0-4349-4119</t>
  </si>
  <si>
    <t>เทศบาลตำบลเปือยน้อย</t>
  </si>
  <si>
    <t xml:space="preserve">ตลาดเทศบาลพล </t>
  </si>
  <si>
    <t>เมืองพล</t>
  </si>
  <si>
    <t>พล</t>
  </si>
  <si>
    <t>0-4341-4500</t>
  </si>
  <si>
    <t>เทศบาลเมืองพล</t>
  </si>
  <si>
    <t>ตลาดสดเทศบาลแวงใหญ่</t>
  </si>
  <si>
    <t>แวงใหญ่</t>
  </si>
  <si>
    <t>0-4349-6071</t>
  </si>
  <si>
    <t>เทศบาลตำบลแวงใหญ่</t>
  </si>
  <si>
    <t>ตลาดสดเทศบาลแวงน้อย</t>
  </si>
  <si>
    <t>แวงน้อย</t>
  </si>
  <si>
    <t>0-4349-9067</t>
  </si>
  <si>
    <t>เทศบาลตำบลแวงน้อย</t>
  </si>
  <si>
    <t>ตลาดสดเทศบาลหนองสองห้อง</t>
  </si>
  <si>
    <t>หนองสองห้อง</t>
  </si>
  <si>
    <t>เทศบาลตำบลหนองสองห้อง</t>
  </si>
  <si>
    <t xml:space="preserve">ตลาดเทศบาลมัญจาคีรี </t>
  </si>
  <si>
    <t>กุดเค้า</t>
  </si>
  <si>
    <t>มัญจาคีรี</t>
  </si>
  <si>
    <t>0-4328-9169</t>
  </si>
  <si>
    <t>เทศบาลตำบลมัญจาคีรี</t>
  </si>
  <si>
    <t xml:space="preserve">ตลาดสดเทศบาลชนบท </t>
  </si>
  <si>
    <t>ชนบท</t>
  </si>
  <si>
    <t>0-4328-6200</t>
  </si>
  <si>
    <t>เทศบาลตำบลชนบท</t>
  </si>
  <si>
    <t>ตลาดสดเทศบาลเขาสวนกวาง</t>
  </si>
  <si>
    <t>เขาสวนกวาง</t>
  </si>
  <si>
    <t>0- 4344-9021</t>
  </si>
  <si>
    <t>เทศบาลตำบลเขาสวนกวาง</t>
  </si>
  <si>
    <t xml:space="preserve">ตลาดท่าพระเมืองใหม่  </t>
  </si>
  <si>
    <t>ท่าพระ</t>
  </si>
  <si>
    <t>กิ่งอำเภอบ้านแฮด</t>
  </si>
  <si>
    <t>0-4326-1494</t>
  </si>
  <si>
    <t>เทศบาลตำบลท่าพระ</t>
  </si>
  <si>
    <t>ตลาดเทศบาลเมือง</t>
  </si>
  <si>
    <t>ตลาด</t>
  </si>
  <si>
    <t xml:space="preserve"> - </t>
  </si>
  <si>
    <t>เทศบาลเมืองมหาสารคาม</t>
  </si>
  <si>
    <t>เขวา</t>
  </si>
  <si>
    <t>อบต. เขวา</t>
  </si>
  <si>
    <t>ท่าตูม</t>
  </si>
  <si>
    <t>อบต. ท่าตูม</t>
  </si>
  <si>
    <t>ตลาดเทศบาลตำบลโคกพระ</t>
  </si>
  <si>
    <t>โคกพระ</t>
  </si>
  <si>
    <t>กันทรวิชัย</t>
  </si>
  <si>
    <t>เทศบาลตำบลโคกพระ</t>
  </si>
  <si>
    <t>ตลาดเทศบาลตำบลแกดำ</t>
  </si>
  <si>
    <t>วังแสง</t>
  </si>
  <si>
    <t>แกดำ</t>
  </si>
  <si>
    <t>เทศบาลตำบลแกดำ</t>
  </si>
  <si>
    <t>ตลาดเทศบาลตำบลหัวขวาง</t>
  </si>
  <si>
    <t>หัวขวาง</t>
  </si>
  <si>
    <t>โกสุมพิสัย</t>
  </si>
  <si>
    <t>เทศบาลตำบลหัวขวาง</t>
  </si>
  <si>
    <t>ตลาดเทศบาลตำบลเชียงยืน</t>
  </si>
  <si>
    <t>เทศบาลตำบลเชียงยืน</t>
  </si>
  <si>
    <t>ตลาดเทศบาลตำบลนาเชือก</t>
  </si>
  <si>
    <t>นาเชือก</t>
  </si>
  <si>
    <t>เทศบาลตำบลนาเชือก</t>
  </si>
  <si>
    <t>ตลาดเทศบาลตำบลบรบือ</t>
  </si>
  <si>
    <t>บรบือ</t>
  </si>
  <si>
    <t>เทศบาลตำบลบรบือ</t>
  </si>
  <si>
    <t>ตลาดเทศบาลตำบลพยัคฆภูมิพิสัย</t>
  </si>
  <si>
    <t>ปะหลาน</t>
  </si>
  <si>
    <t>พยัคฆภูมิพิสัย</t>
  </si>
  <si>
    <t>เทศบาลตำบลพยัคฆภูมิพิสัย</t>
  </si>
  <si>
    <t>หนองแสง</t>
  </si>
  <si>
    <t>วาปีปทุม</t>
  </si>
  <si>
    <t>ตลาดเทศบาลตำบลนาดูน</t>
  </si>
  <si>
    <t>นาดูน</t>
  </si>
  <si>
    <t>เทศบาลตำบลนาดูน</t>
  </si>
  <si>
    <t>ตลาดบ้านห้วย  1</t>
  </si>
  <si>
    <t>ตลาดเทศบาลตำบลหนองแสง</t>
  </si>
  <si>
    <t>เทศบาลตำบลหนองแสง</t>
  </si>
  <si>
    <t>043-799402</t>
  </si>
  <si>
    <t>ชื่อเทศบาล/อบต.</t>
  </si>
  <si>
    <t>ลำดับที่</t>
  </si>
  <si>
    <t>เทศบาลชุมแพ</t>
  </si>
  <si>
    <t>ตลาดสดเทศบาลภูเวียง</t>
  </si>
  <si>
    <t>เทศบาลตำบลภูเวียง</t>
  </si>
  <si>
    <t>ภูเวียง</t>
  </si>
  <si>
    <t>เทศบาลตำบลเมืองสรวง</t>
  </si>
  <si>
    <t>เทศบาลหนองหิน</t>
  </si>
  <si>
    <t>เทศบาลตำบลนาด้วง</t>
  </si>
  <si>
    <t>ตลาดสดเทศบาลโซ่พิสัย</t>
  </si>
  <si>
    <t>โซ่พิสัย</t>
  </si>
  <si>
    <t>เทศบาลตำบลโซ่พิสัย</t>
  </si>
  <si>
    <t>เทศบาลตำบลจุมพล</t>
  </si>
  <si>
    <t>เทศบาลตำบลนาข่า</t>
  </si>
  <si>
    <t>เทศบาลตำบลวังสามหมอ</t>
  </si>
  <si>
    <t>60  ถ.นิตโย</t>
  </si>
  <si>
    <t>211 ถ.มุขมนตรี</t>
  </si>
  <si>
    <t>258 ถ.ประจักษ์</t>
  </si>
  <si>
    <t>103 ถ.นิตโย</t>
  </si>
  <si>
    <t>179 ถ.อุดรดุษฎี</t>
  </si>
  <si>
    <t>9/32 ถ.โพนพิสัย</t>
  </si>
  <si>
    <t>96/20 ถ.โพนพิสัย</t>
  </si>
  <si>
    <t>145/2-3 ถ.นิตโย</t>
  </si>
  <si>
    <t>89 ถ.บ้านเหล่า</t>
  </si>
  <si>
    <t>หมากแข้ง</t>
  </si>
  <si>
    <t>345/22 ถ.โพศรี</t>
  </si>
  <si>
    <t>ตลาดสดเทศบาล 1  ถ.สร้างหลวง</t>
  </si>
  <si>
    <t>ตลาดสดเทศบาล 2  ถ.สร้างหลวง</t>
  </si>
  <si>
    <t>0-4232-5176</t>
  </si>
  <si>
    <t>0-4224-1977</t>
  </si>
  <si>
    <t>0-4224-7808</t>
  </si>
  <si>
    <t>นายพงษ์ศักดิ์   งามเนตร</t>
  </si>
  <si>
    <t>0-4229-5191</t>
  </si>
  <si>
    <t xml:space="preserve"> -</t>
  </si>
  <si>
    <t>โคกสะอาด</t>
  </si>
  <si>
    <t>เทศบาลตำบลนิคมสงเคราะห์</t>
  </si>
  <si>
    <t>นางบัวแดง</t>
  </si>
  <si>
    <t>0-4227-6311</t>
  </si>
  <si>
    <t>0-4227-1195,115</t>
  </si>
  <si>
    <t>0-4239-2700</t>
  </si>
  <si>
    <t>0-4228-5723</t>
  </si>
  <si>
    <t>0-4226-9069</t>
  </si>
  <si>
    <t>0-4227-9143</t>
  </si>
  <si>
    <t>เทศบาลตำบลนางัว</t>
  </si>
  <si>
    <t>0-4228-1165</t>
  </si>
  <si>
    <t>ศรีสำราญ</t>
  </si>
  <si>
    <t>นายอดิศักดิ์  ปรียานุพันธ์</t>
  </si>
  <si>
    <t>อบต.หมูม่น</t>
  </si>
  <si>
    <t>เทศบาลตำบลบ้านผือ</t>
  </si>
  <si>
    <t>อบต.โพธิ์สัย</t>
  </si>
  <si>
    <t>เทศบาลตำบลสุวรรณภูมิ</t>
  </si>
  <si>
    <t>08-7771-7868</t>
  </si>
  <si>
    <t>นางปนัดดา</t>
  </si>
  <si>
    <t>ตลาดเช้า  (บ.หนองผักก้าม)</t>
  </si>
  <si>
    <t>0-4281-1642</t>
  </si>
  <si>
    <t>0-4207-2131</t>
  </si>
  <si>
    <t>ตลาดเทศบาลตำบลน้ำสวย  (บ.เพีย)</t>
  </si>
  <si>
    <t>ตลาดแลง  (บ้านติ้ว)</t>
  </si>
  <si>
    <t>อบต.นาดินดำ</t>
  </si>
  <si>
    <t>อบต.น้ำสวย</t>
  </si>
  <si>
    <t>ตลาดสดเจ๊สวย  (เลขที่ 249)</t>
  </si>
  <si>
    <t>อบต.หนองผือ</t>
  </si>
  <si>
    <t>อบต.วัดธาตุ</t>
  </si>
  <si>
    <t>อบต.หนองกอมเกาะ</t>
  </si>
  <si>
    <t>อบต.กวนวัน</t>
  </si>
  <si>
    <t>จำนวนตลาดประเภทที่ 1</t>
  </si>
  <si>
    <t>รวมจังหวัดเลย</t>
  </si>
  <si>
    <t>อบต.โคกคอน</t>
  </si>
  <si>
    <t>รวมจังหวัดขอนแก่น</t>
  </si>
  <si>
    <t>รวม จังหวัดร้อยเอ็ด</t>
  </si>
  <si>
    <t>รวมจังหวัดหนองคาย</t>
  </si>
  <si>
    <t>รวมจังหวัดหนองบัวลำภู</t>
  </si>
  <si>
    <t>รวมจังหวัดอุดรธานี</t>
  </si>
  <si>
    <t>รวมจังหวัดมหาสารคาม</t>
  </si>
  <si>
    <t>รวมทั้งสิ้น</t>
  </si>
  <si>
    <t>เอราวัณ</t>
  </si>
  <si>
    <t>เทศบาลตำบลนาเหล่า</t>
  </si>
  <si>
    <t>ตลาดสดน่าซื้อ (ร้อยละ 70)</t>
  </si>
  <si>
    <t>เทศบาลตำบลศรีเชียงใหม่</t>
  </si>
  <si>
    <t>เทศบาลตำบลศรีวิไล</t>
  </si>
  <si>
    <t>เทศบาลตำบลพรเจริญ</t>
  </si>
  <si>
    <t>0-4248-7240</t>
  </si>
  <si>
    <t>หมายเหตุ : ข้อมูล ณ  กรกฎาคม  2551</t>
  </si>
  <si>
    <t>เทศบาลตำบลภูเรือ</t>
  </si>
  <si>
    <t>ตลาดสดน่าซื้อ</t>
  </si>
  <si>
    <t>เทศบาลตำบลน้ำโสม</t>
  </si>
  <si>
    <t>ตลาดสดเทศบาลตำบลน้ำโสม</t>
  </si>
  <si>
    <t>อบต.กลางใหญ่</t>
  </si>
  <si>
    <t>กลางใหญ่</t>
  </si>
  <si>
    <t>0-4292-1500</t>
  </si>
  <si>
    <t>0-4222-5714</t>
  </si>
  <si>
    <t>บ้านแดง</t>
  </si>
  <si>
    <t>ตลาดชุมชนสามพร้าว 1</t>
  </si>
  <si>
    <t>เทศบาลเมืองหนองสำโรง</t>
  </si>
  <si>
    <t>หนองสำโรง</t>
  </si>
  <si>
    <t>เทศบาลเมืองกาฬสินธุ์</t>
  </si>
  <si>
    <t>ตลาดสดเทศบาลเมืองกาฬสินธุ์</t>
  </si>
  <si>
    <t>กาฬสินธุ์</t>
  </si>
  <si>
    <t>043-811284</t>
  </si>
  <si>
    <t>เทศบาล</t>
  </si>
  <si>
    <t>ตลาดเพื่อการเกษตร</t>
  </si>
  <si>
    <t>ตลาดสดทุ่งนาทอง</t>
  </si>
  <si>
    <t>ตลาดสดเทศบาลตำบลยางตลาด</t>
  </si>
  <si>
    <t>ยางตลาด</t>
  </si>
  <si>
    <t>043-891335</t>
  </si>
  <si>
    <t>โคกศรี</t>
  </si>
  <si>
    <t>ตลาดสดเทศบาลตำบลโคกศรี</t>
  </si>
  <si>
    <t>ตลาดสดเทศบาลตำบลท่าคันโท</t>
  </si>
  <si>
    <t>นาตาล</t>
  </si>
  <si>
    <t>ท่าคันโท</t>
  </si>
  <si>
    <t>043-877088</t>
  </si>
  <si>
    <t>043-869088</t>
  </si>
  <si>
    <t>ห้วยผึ้ง</t>
  </si>
  <si>
    <t>นิคมห้วยผึ้ง</t>
  </si>
  <si>
    <t>ตลาดสดเทศบาลตำบลห้วยผึ้ง</t>
  </si>
  <si>
    <t>ตลาดสดเทศบาลตำบลโนนบุรี</t>
  </si>
  <si>
    <t>โนนบุรี</t>
  </si>
  <si>
    <t>สหัสขันธ์</t>
  </si>
  <si>
    <t>043-871146</t>
  </si>
  <si>
    <t>043-879122</t>
  </si>
  <si>
    <t>คำม่วง</t>
  </si>
  <si>
    <t>ทุ่งคลอง</t>
  </si>
  <si>
    <t>ตลาดสดเทศบาลคำม่วง</t>
  </si>
  <si>
    <t>ตลาดสดเทศบาลตำบลโพน</t>
  </si>
  <si>
    <t>โพน</t>
  </si>
  <si>
    <t>043-856157</t>
  </si>
  <si>
    <t>043-897104</t>
  </si>
  <si>
    <t>ร่องคำ</t>
  </si>
  <si>
    <t>ตลาดสดเทศบาลตำบลร่องคำ</t>
  </si>
  <si>
    <t>บัวขาว</t>
  </si>
  <si>
    <t>กุฉินารายน์</t>
  </si>
  <si>
    <t>043-851506</t>
  </si>
  <si>
    <t>เทศบาลตำบลยางตลาด</t>
  </si>
  <si>
    <t>เทศบาลตำบลโคกศรี</t>
  </si>
  <si>
    <t>เทศบาลตำบลท่าคันโท</t>
  </si>
  <si>
    <t>เทศบาลตำบลห้วยผึ้ง</t>
  </si>
  <si>
    <t>เทศบาลตำบลโนนบุรี</t>
  </si>
  <si>
    <t>เทศบาลตำบลคำม่วง</t>
  </si>
  <si>
    <t>เทศบาลตำบลโพน</t>
  </si>
  <si>
    <t>เทศบาลตำบลร่องคำ</t>
  </si>
  <si>
    <t>เทศบาลตำบลบัวขาว</t>
  </si>
  <si>
    <t>เทศบาลตำบลกุดหว้า</t>
  </si>
  <si>
    <t>กุดหว้า</t>
  </si>
  <si>
    <t>043-851608</t>
  </si>
  <si>
    <t>043-860242</t>
  </si>
  <si>
    <t>สมเด็จ</t>
  </si>
  <si>
    <t>เทศบาลตำบลสมเด็จ</t>
  </si>
  <si>
    <t>เทศบาลตำบลกุดสิม</t>
  </si>
  <si>
    <t>กุดสิม</t>
  </si>
  <si>
    <t>เขาวง</t>
  </si>
  <si>
    <t>043-859087</t>
  </si>
  <si>
    <t>043-899154</t>
  </si>
  <si>
    <t>กมลาไสย</t>
  </si>
  <si>
    <t>เทศบาลกมลาไสย</t>
  </si>
  <si>
    <t>เทศบาลตำบลหนองแปน</t>
  </si>
  <si>
    <t>หนองแปน</t>
  </si>
  <si>
    <t>043-854164</t>
  </si>
  <si>
    <t>043-867045</t>
  </si>
  <si>
    <t>นาคู</t>
  </si>
  <si>
    <t>เทศบาลตำบลนาคู</t>
  </si>
  <si>
    <t>เทศบาลตำบลคำใหญ่</t>
  </si>
  <si>
    <t>คำใหญ่</t>
  </si>
  <si>
    <t>ห้วยเม็ก</t>
  </si>
  <si>
    <t>043-881330</t>
  </si>
  <si>
    <t>หนองกุงศรี</t>
  </si>
  <si>
    <t>เทศบาลตำบลหนองกุงศรี</t>
  </si>
  <si>
    <t>เทศบาลตำบลนามน</t>
  </si>
  <si>
    <t>ตลาดสดเทศบาลตำบลนามน</t>
  </si>
  <si>
    <t>นามน</t>
  </si>
  <si>
    <t>อบต.</t>
  </si>
  <si>
    <t>ตลาดสด  อบต. หัวงัว</t>
  </si>
  <si>
    <t>อบต. หัวงัว</t>
  </si>
  <si>
    <t>เทศบาลคำม่วง</t>
  </si>
  <si>
    <t>หัวงัว</t>
  </si>
  <si>
    <t>ตลาดสดกุดดินจี่</t>
  </si>
  <si>
    <t xml:space="preserve">ตลาดสดกุดดู่   </t>
  </si>
  <si>
    <t>ตลาดสดบ้านโคก</t>
  </si>
  <si>
    <t xml:space="preserve">ตลาดสดเทศบาลตำบลนากลาง </t>
  </si>
  <si>
    <t>ทม.หนองบัวลำภู</t>
  </si>
  <si>
    <t>ทต.นามะเฟือง</t>
  </si>
  <si>
    <t>ทต.นาคำไฮ</t>
  </si>
  <si>
    <t>ทต.นากลาง</t>
  </si>
  <si>
    <t>ทต.โนนสูงเปลือย</t>
  </si>
  <si>
    <t>ทต.โนนสัง</t>
  </si>
  <si>
    <t>ทต.สุวรรณคูหา</t>
  </si>
  <si>
    <t>นางสำเนียง</t>
  </si>
  <si>
    <t>รวมตลาดสด</t>
  </si>
  <si>
    <t>ตาม ประเด็นยุทธศาสตร์ : การพัฒนาชุมชนและเมืองน่าอยู่ เรื่อง ความปลอดภัยด้านอาหารและน้ำ</t>
  </si>
  <si>
    <t>รวมทั้งสิ้น (แห่ง)</t>
  </si>
  <si>
    <t>หมายเหตุ : กำหนดรายงานผลการดำเนินงาน มายังศูนย์อนามัยที่ 6 ขอนแก่น รายไตรมาส  จำนวน  4  งวด  ไม่เกิน วันที่ 10 ของเดือนถัดไป</t>
  </si>
  <si>
    <t xml:space="preserve">                     E-mail : plan6@hotmail.com</t>
  </si>
  <si>
    <t xml:space="preserve">                     โทรสาร : 0 4324 3416 (งานข้อมูล กลุ่มสนับสนุนวิชาการ)</t>
  </si>
  <si>
    <t xml:space="preserve">จังหวัด </t>
  </si>
  <si>
    <t>จำนวนตลาดประเภทที่ 1 ทั้งหมด (แห่ง)</t>
  </si>
  <si>
    <t>ระดับดี 17 ข้อ (แห่ง)</t>
  </si>
  <si>
    <t>ระดับดีมาก 35 ข้อ (แห่ง)</t>
  </si>
  <si>
    <t>ทม.กาฬสินธุ์</t>
  </si>
  <si>
    <t>043-821345</t>
  </si>
  <si>
    <t>043-869369</t>
  </si>
  <si>
    <t>043-879027</t>
  </si>
  <si>
    <t>เทศบาลเมืองบัวขาว</t>
  </si>
  <si>
    <t>ตลาดสดแสงสังข์ทอง</t>
  </si>
  <si>
    <t>ตลาดสดเทศบาลตำบลกุดหว้า</t>
  </si>
  <si>
    <t>043-801111</t>
  </si>
  <si>
    <t>ตลาดสดเทศบาลตำบลสมเด็จ</t>
  </si>
  <si>
    <t>ตลาดสดเทศบาลตำบลกุดสิม</t>
  </si>
  <si>
    <t>ตลาดสดเทศบาลตำบลกมลาไสย</t>
  </si>
  <si>
    <t>043-840065</t>
  </si>
  <si>
    <t>043-891621</t>
  </si>
  <si>
    <t>หน้านี้ทำ LINK ไว้ ไม่ต้อง KEY</t>
  </si>
  <si>
    <t xml:space="preserve">ตลาดสดเทศบาลตำบลสุวรรณภูมิ </t>
  </si>
  <si>
    <t>ทม.ร้อยเอ็ด</t>
  </si>
  <si>
    <t>ทต.เกษตรวิสัย</t>
  </si>
  <si>
    <t>ทต.จตุรพักพิมาน</t>
  </si>
  <si>
    <t>ทต.ธงธานี</t>
  </si>
  <si>
    <t>ทต.ปทุมรัตน์</t>
  </si>
  <si>
    <t>ทต.พนมไพร</t>
  </si>
  <si>
    <t>ทต.ชัยวารี</t>
  </si>
  <si>
    <t>ทต.กลาง</t>
  </si>
  <si>
    <t>ทต.สุวรรณภูมิ</t>
  </si>
  <si>
    <t>ทต.หนองพอก</t>
  </si>
  <si>
    <t>ทต.อาจสามารถ</t>
  </si>
  <si>
    <t>ทต.แวง</t>
  </si>
  <si>
    <t>ทต.บ้านนิเวศน์</t>
  </si>
  <si>
    <t>ทต.เชียงใหม่</t>
  </si>
  <si>
    <t>ทต.เมืองสรวง</t>
  </si>
  <si>
    <t xml:space="preserve">ตลาดสดประเภทที่ 1 ผ่านเกณฑ์ตลาดสดน่าซื้อ </t>
  </si>
  <si>
    <t>ทม.มหาสารคาม</t>
  </si>
  <si>
    <t>ทต.โคกพระ</t>
  </si>
  <si>
    <t>ทต.แกดำ</t>
  </si>
  <si>
    <t>ทต.หัวขวาง</t>
  </si>
  <si>
    <t>ทต.เชียงยืน</t>
  </si>
  <si>
    <t>ทต.นาเชือก</t>
  </si>
  <si>
    <t>ทต.บรบือ</t>
  </si>
  <si>
    <t>ทต.พยัคฆภูมิพิสัย</t>
  </si>
  <si>
    <t>ทต.หนองแสง</t>
  </si>
  <si>
    <t>ทต.นาดูน</t>
  </si>
  <si>
    <t xml:space="preserve"> </t>
  </si>
  <si>
    <t>นางไพฑูรย์  วงศ์คำภา</t>
  </si>
  <si>
    <t>087-2249553</t>
  </si>
  <si>
    <t>081-9756451</t>
  </si>
  <si>
    <t>0-4240-1079</t>
  </si>
  <si>
    <t>นายชูศักดิ์  รัตนวงษ์</t>
  </si>
  <si>
    <t>นางวรางคณา  ตันไพศาล</t>
  </si>
  <si>
    <t>น.ส.อรอุมา  สุพันธะ</t>
  </si>
  <si>
    <t>นางเปรมฤดี  โพธิ์ศิริ</t>
  </si>
  <si>
    <t>นายพุทธ  ชัยแสง</t>
  </si>
  <si>
    <t>นายศักดิ์ทวีชัย  หมื่นหน้า</t>
  </si>
  <si>
    <t>นายโชคชัย  มีมะลิ</t>
  </si>
  <si>
    <t>นายบุญเถิง  คำมณี</t>
  </si>
  <si>
    <t>นายจรูญ  แสนพิมพ์</t>
  </si>
  <si>
    <t>นางจิตนา  คงพันธ์</t>
  </si>
  <si>
    <t>นายประเนตร  พระสว่าง</t>
  </si>
  <si>
    <t>นายนเรศ  ตรีดำนรงค์</t>
  </si>
  <si>
    <t>0-4201-4705-6</t>
  </si>
  <si>
    <t>0-4299-1576</t>
  </si>
  <si>
    <t>0-4243-1461</t>
  </si>
  <si>
    <t>0-4244-3520</t>
  </si>
  <si>
    <t>0-4245-1055</t>
  </si>
  <si>
    <t>0-4240-4235</t>
  </si>
  <si>
    <t>0-4249-7319</t>
  </si>
  <si>
    <t>0-4249-9193</t>
  </si>
  <si>
    <t>0-4249-1097</t>
  </si>
  <si>
    <t>0-4248-9258</t>
  </si>
  <si>
    <t>0-4247-1345</t>
  </si>
  <si>
    <t xml:space="preserve"> 0-4241-1372</t>
  </si>
  <si>
    <t>0-4241-1372</t>
  </si>
  <si>
    <t>จำนวนตลาดสดน่าซื้อ จำแนกตามเทศบาล/อบต. ปี 2552     เขตพื้นที่รับผิดชอบ ศูนย์อนามัยที่ 6</t>
  </si>
  <si>
    <t>อบต. หนองคัน</t>
  </si>
  <si>
    <t>ตลาดสดเก่งบง</t>
  </si>
  <si>
    <t>หนองคัน</t>
  </si>
  <si>
    <t>ภูหลวง</t>
  </si>
  <si>
    <t>อบต.หนองคัน</t>
  </si>
  <si>
    <t>0-4287-9284</t>
  </si>
  <si>
    <t>0-4288-9219</t>
  </si>
  <si>
    <t>0-4288-9336</t>
  </si>
  <si>
    <t>0-4288-9509</t>
  </si>
  <si>
    <t>0-4285-3273</t>
  </si>
  <si>
    <t>0-4287-1015</t>
  </si>
  <si>
    <t>0-4288-1163</t>
  </si>
  <si>
    <t>0-4289-1231</t>
  </si>
  <si>
    <t>0-4281-8168</t>
  </si>
  <si>
    <t>นายซอร์  คณะรังษี</t>
  </si>
  <si>
    <t>ตลาดหนองขอนกว้าง (มทบ.ที่ 24)</t>
  </si>
  <si>
    <t>มทบ. ที่ 24 และ ทศ.นครอุดรธานี</t>
  </si>
  <si>
    <t>ตลาดสดบ้านห้วย(ราษฏร์พัสดุ)</t>
  </si>
  <si>
    <t xml:space="preserve"> ทศ.นครอุดรธานี</t>
  </si>
  <si>
    <t>ตลาดเทศบาลโนนสูง</t>
  </si>
  <si>
    <t>ตลาดไทยศิริ 1 (บ้านโนนขมิ้น)</t>
  </si>
  <si>
    <t>ตลาดไทยศิริ 2  (บ้านดงไร่)</t>
  </si>
  <si>
    <t>ตลาดเอกชนสามพร้าว</t>
  </si>
  <si>
    <t>ตลาดสด กม. 18</t>
  </si>
  <si>
    <t>ตลาดสด อบต.กลางใหญ่</t>
  </si>
  <si>
    <t>เทศบาลตำบลซำสูง</t>
  </si>
  <si>
    <t>ตลาดสดซำสูง</t>
  </si>
  <si>
    <t>ซำสูง</t>
  </si>
  <si>
    <t>หมายเหตุ : ข้อมูล   ณ   กันยายน   2552</t>
  </si>
  <si>
    <t>ชื่อเทศบาล/อบต. 
(เขตพื้นที่)</t>
  </si>
  <si>
    <t>นายทรงพล โกวิทศิริกุล</t>
  </si>
  <si>
    <t>นายบุญชู พลติกบุตร</t>
  </si>
  <si>
    <t>นายเอกชัย หัสดี</t>
  </si>
  <si>
    <t>นายพรชัย  ปุริวัฒน์</t>
  </si>
  <si>
    <t>นายศิริ ตรีรัตน</t>
  </si>
  <si>
    <t>0-4248-5058-9</t>
  </si>
  <si>
    <t>อบต.บุ่งคล้า</t>
  </si>
  <si>
    <t>ตลาดสดวัดธาตุ  (เอกชน)</t>
  </si>
  <si>
    <t>ตลาดสดศรีเจริญ  (เอกชน)</t>
  </si>
  <si>
    <t>ตลาดสดพร้าวเหนือ  (เอกชน)</t>
  </si>
  <si>
    <t>ตลาดสดบ้านน้ำโมง  (เอกชน)</t>
  </si>
  <si>
    <t>ตลาดใหม่ชัยแสง  (เอกชน)</t>
  </si>
  <si>
    <t>ตลาดสด ชอเจริญ  (เอกชน)</t>
  </si>
  <si>
    <t xml:space="preserve">เทศบาลตำบลจุมพล </t>
  </si>
  <si>
    <t xml:space="preserve">อบต.หนองกอมเกาะ </t>
  </si>
  <si>
    <t xml:space="preserve">อบต.วัดธาตุ </t>
  </si>
  <si>
    <t>ตลาดเกษตรสารคาม</t>
  </si>
  <si>
    <t>เทศบาลตำบลดอนหว่าน</t>
  </si>
  <si>
    <t>ตลาดเทศบาลตำบลดอนหว่าน</t>
  </si>
  <si>
    <t>เทศบาลตำบลท่าตูม</t>
  </si>
  <si>
    <t>ตลาดเทศบาลตำบลท่าตูม</t>
  </si>
  <si>
    <t>เทศบาลตำบลนาอดินดำ</t>
  </si>
  <si>
    <t>ตารางผลการดำเนินงานตลาดสดน่าซื้อ ปี 2553 จำแนกรายจังหวัด  เขตพื้นที่ ศูนย์อนามัยที่ 6 ขอนแก่น</t>
  </si>
  <si>
    <t>เทศบาลเมืองบ้านไผ่</t>
  </si>
  <si>
    <t xml:space="preserve">ตลาดสดเทศบาล 1 </t>
  </si>
  <si>
    <t>ต.บ้านไผ่</t>
  </si>
  <si>
    <t>บ้านไผ่</t>
  </si>
  <si>
    <t>ข้อมูล ณ วันที่ 18  ตุลาคม   2553</t>
  </si>
  <si>
    <t>อบต.ท่าสองคอน</t>
  </si>
  <si>
    <t>ปรับปรุงข้อมูลรายชื่อตลาด ณ  18  มกราคม  2554</t>
  </si>
  <si>
    <t>ทต.ผาอินทร์แปลง</t>
  </si>
  <si>
    <t xml:space="preserve">รายชื่อตลาดสดประเภทที่ 1 ปี 2554     จังหวัดร้อยเอ็ด </t>
  </si>
  <si>
    <t>รายชื่อตลาดสดประเภทที่ 1   ปี  2554  จังหวัดกาฬสินธุ์</t>
  </si>
  <si>
    <t xml:space="preserve">รายชื่อตลาดสดประเภทที่ 1 ปี 2554  จังหวัดมหาสารคาม    </t>
  </si>
  <si>
    <t>หมายเหตุ : ข้อมูล ณ  มีนาคม   2554</t>
  </si>
  <si>
    <t xml:space="preserve">รายชื่อตลาดสดประเภทที่ 1 ปี 2554  จังหวัดขอนแก่น    </t>
  </si>
  <si>
    <t>ปรับปรุงข้อมูลรายชื่อตลาด ณ  มีนาคม  2554</t>
  </si>
  <si>
    <t>หมายเหตุ : ข้อมูล  ณ  มีนาคม  2554</t>
  </si>
  <si>
    <t xml:space="preserve">รายชื่อตลาดสดประเภทที่ 1 ปี 2554    จังหวัดเลย   </t>
  </si>
  <si>
    <t>ปรับปรุงข้อมูลรายชื่อตลาด ณ   มีนาคม  2554</t>
  </si>
  <si>
    <t>หมายเหตุ : ข้อมูล ณ  มีนาคม  2554</t>
  </si>
  <si>
    <t xml:space="preserve">รายชื่อตลาดสดประเภทที่ 1  ปี 2554      จังหวัดหนองคาย       </t>
  </si>
  <si>
    <t>ปรับปรุงข้อมูลรายชื่อตลาด  ณ   มีนาคม  2554</t>
  </si>
  <si>
    <t>หมายเหตุ : ข้อมูล  ณ  มีนาคม   2554</t>
  </si>
  <si>
    <t xml:space="preserve">ตลาดสดน่าซื้อ   ปี  25524  จังหวัดหนองบัวลำภู      </t>
  </si>
  <si>
    <t>ปรับปรุงข้อมูล  ณ  มีนาคม   2554</t>
  </si>
  <si>
    <t>หมายเหตุ :  ข้อมูล  ณ  มีนาคม   2554</t>
  </si>
  <si>
    <t xml:space="preserve">รายชื่อตลาดสดประเภทที่ 1 ปี 2554          จังหวัดอุดรธานี   </t>
  </si>
  <si>
    <t>ปรับปรุงข้อมูลรายชื่อตลาด  ณ  มีนาคม   2554</t>
  </si>
  <si>
    <t>ปรับปรุงข้อมูลรายชื่อตลาด ณ 31  มีนาคม 54</t>
  </si>
  <si>
    <t>ปรับปรุงข้อมูล  ณ  มีนาคม 2554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</si>
</sst>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$&quot;#,##0;\-&quot;$&quot;#,##0"/>
    <numFmt numFmtId="200" formatCode="&quot;$&quot;#,##0;[Red]\-&quot;$&quot;#,##0"/>
    <numFmt numFmtId="201" formatCode="&quot;$&quot;#,##0.00;\-&quot;$&quot;#,##0.00"/>
    <numFmt numFmtId="202" formatCode="&quot;$&quot;#,##0.00;[Red]\-&quot;$&quot;#,##0.00"/>
    <numFmt numFmtId="203" formatCode="_-&quot;$&quot;* #,##0_-;\-&quot;$&quot;* #,##0_-;_-&quot;$&quot;* &quot;-&quot;_-;_-@_-"/>
    <numFmt numFmtId="204" formatCode="_-&quot;$&quot;* #,##0.00_-;\-&quot;$&quot;* #,##0.00_-;_-&quot;$&quot;* &quot;-&quot;??_-;_-@_-"/>
    <numFmt numFmtId="205" formatCode="0.000000"/>
    <numFmt numFmtId="206" formatCode="0.00000"/>
    <numFmt numFmtId="207" formatCode="0.0000"/>
    <numFmt numFmtId="208" formatCode="0.000"/>
    <numFmt numFmtId="209" formatCode="0.0"/>
    <numFmt numFmtId="210" formatCode="0.0%"/>
    <numFmt numFmtId="211" formatCode="0.000%"/>
  </numFmts>
  <fonts count="39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0"/>
      <name val="Angsana New"/>
      <family val="1"/>
    </font>
    <font>
      <sz val="14"/>
      <name val="Angsana New"/>
      <family val="1"/>
    </font>
    <font>
      <b/>
      <sz val="18"/>
      <name val="Angsana New"/>
      <family val="1"/>
    </font>
    <font>
      <sz val="14"/>
      <name val="AngsanaUPC"/>
      <family val="1"/>
    </font>
    <font>
      <b/>
      <sz val="14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0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name val="Arial"/>
      <family val="2"/>
    </font>
    <font>
      <b/>
      <sz val="16"/>
      <color indexed="10"/>
      <name val="Angsana New"/>
      <family val="1"/>
    </font>
    <font>
      <sz val="14"/>
      <color indexed="10"/>
      <name val="Angsana New"/>
      <family val="1"/>
    </font>
    <font>
      <sz val="16"/>
      <color indexed="14"/>
      <name val="Angsana New"/>
      <family val="1"/>
    </font>
    <font>
      <sz val="14"/>
      <color indexed="14"/>
      <name val="Angsana New"/>
      <family val="1"/>
    </font>
    <font>
      <sz val="15"/>
      <color indexed="14"/>
      <name val="Angsana New"/>
      <family val="1"/>
    </font>
    <font>
      <b/>
      <sz val="16"/>
      <color indexed="14"/>
      <name val="Angsana New"/>
      <family val="1"/>
    </font>
    <font>
      <sz val="16"/>
      <color rgb="FFFF00FF"/>
      <name val="Angsana New"/>
      <family val="1"/>
    </font>
    <font>
      <sz val="14"/>
      <color rgb="FFFF00FF"/>
      <name val="Angsana New"/>
      <family val="1"/>
    </font>
    <font>
      <sz val="15"/>
      <color rgb="FFFF00FF"/>
      <name val="Angsana New"/>
      <family val="1"/>
    </font>
    <font>
      <b/>
      <sz val="16"/>
      <color rgb="FFFF00FF"/>
      <name val="Angsana New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6" borderId="1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2" applyNumberFormat="0" applyAlignment="0" applyProtection="0"/>
    <xf numFmtId="0" fontId="18" fillId="0" borderId="3" applyNumberFormat="0" applyFill="0" applyAlignment="0" applyProtection="0"/>
    <xf numFmtId="0" fontId="19" fillId="4" borderId="0" applyNumberFormat="0" applyBorder="0" applyAlignment="0" applyProtection="0"/>
    <xf numFmtId="0" fontId="15" fillId="0" borderId="0">
      <alignment/>
      <protection/>
    </xf>
    <xf numFmtId="0" fontId="20" fillId="7" borderId="1" applyNumberFormat="0" applyAlignment="0" applyProtection="0"/>
    <xf numFmtId="0" fontId="21" fillId="1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4" applyNumberFormat="0" applyFill="0" applyAlignment="0" applyProtection="0"/>
    <xf numFmtId="0" fontId="23" fillId="3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2" borderId="0" applyNumberFormat="0" applyBorder="0" applyAlignment="0" applyProtection="0"/>
    <xf numFmtId="0" fontId="24" fillId="16" borderId="5" applyNumberFormat="0" applyAlignment="0" applyProtection="0"/>
    <xf numFmtId="0" fontId="15" fillId="23" borderId="6" applyNumberFormat="0" applyFont="0" applyAlignment="0" applyProtection="0"/>
    <xf numFmtId="0" fontId="25" fillId="0" borderId="7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34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indent="6"/>
    </xf>
    <xf numFmtId="0" fontId="4" fillId="0" borderId="12" xfId="0" applyFont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 indent="7"/>
    </xf>
    <xf numFmtId="0" fontId="1" fillId="0" borderId="24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27" xfId="0" applyFont="1" applyBorder="1" applyAlignment="1">
      <alignment/>
    </xf>
    <xf numFmtId="0" fontId="6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left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21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/>
    </xf>
    <xf numFmtId="0" fontId="1" fillId="0" borderId="31" xfId="0" applyFont="1" applyBorder="1" applyAlignment="1">
      <alignment/>
    </xf>
    <xf numFmtId="0" fontId="2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1" fillId="0" borderId="12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4" xfId="0" applyFont="1" applyBorder="1" applyAlignment="1">
      <alignment horizontal="center" shrinkToFit="1"/>
    </xf>
    <xf numFmtId="0" fontId="1" fillId="0" borderId="27" xfId="0" applyFont="1" applyBorder="1" applyAlignment="1">
      <alignment horizontal="center"/>
    </xf>
    <xf numFmtId="0" fontId="1" fillId="0" borderId="27" xfId="0" applyFont="1" applyBorder="1" applyAlignment="1">
      <alignment horizontal="center" shrinkToFit="1"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2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32" xfId="0" applyFont="1" applyFill="1" applyBorder="1" applyAlignment="1">
      <alignment/>
    </xf>
    <xf numFmtId="0" fontId="4" fillId="0" borderId="32" xfId="0" applyFont="1" applyFill="1" applyBorder="1" applyAlignment="1">
      <alignment horizontal="left"/>
    </xf>
    <xf numFmtId="0" fontId="1" fillId="0" borderId="40" xfId="0" applyFont="1" applyBorder="1" applyAlignment="1">
      <alignment/>
    </xf>
    <xf numFmtId="0" fontId="1" fillId="0" borderId="38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/>
    </xf>
    <xf numFmtId="0" fontId="4" fillId="0" borderId="38" xfId="0" applyFont="1" applyBorder="1" applyAlignment="1">
      <alignment vertical="top" wrapText="1"/>
    </xf>
    <xf numFmtId="0" fontId="1" fillId="0" borderId="32" xfId="0" applyFont="1" applyBorder="1" applyAlignment="1">
      <alignment vertical="top" wrapText="1"/>
    </xf>
    <xf numFmtId="0" fontId="4" fillId="0" borderId="32" xfId="0" applyFont="1" applyBorder="1" applyAlignment="1">
      <alignment vertical="top" wrapText="1"/>
    </xf>
    <xf numFmtId="0" fontId="1" fillId="0" borderId="39" xfId="0" applyFont="1" applyBorder="1" applyAlignment="1">
      <alignment vertical="top" wrapText="1"/>
    </xf>
    <xf numFmtId="0" fontId="1" fillId="0" borderId="32" xfId="0" applyFont="1" applyBorder="1" applyAlignment="1">
      <alignment shrinkToFit="1"/>
    </xf>
    <xf numFmtId="0" fontId="1" fillId="0" borderId="42" xfId="0" applyFont="1" applyBorder="1" applyAlignment="1">
      <alignment/>
    </xf>
    <xf numFmtId="0" fontId="1" fillId="0" borderId="39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/>
    </xf>
    <xf numFmtId="20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1" fillId="0" borderId="43" xfId="0" applyFont="1" applyBorder="1" applyAlignment="1">
      <alignment horizontal="center"/>
    </xf>
    <xf numFmtId="209" fontId="1" fillId="0" borderId="43" xfId="0" applyNumberFormat="1" applyFont="1" applyBorder="1" applyAlignment="1">
      <alignment horizontal="center"/>
    </xf>
    <xf numFmtId="209" fontId="1" fillId="0" borderId="24" xfId="0" applyNumberFormat="1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209" fontId="2" fillId="0" borderId="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horizontal="center" vertical="center" shrinkToFit="1"/>
    </xf>
    <xf numFmtId="0" fontId="2" fillId="24" borderId="33" xfId="0" applyFont="1" applyFill="1" applyBorder="1" applyAlignment="1">
      <alignment horizontal="center" vertical="center" shrinkToFit="1"/>
    </xf>
    <xf numFmtId="0" fontId="2" fillId="24" borderId="10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209" fontId="2" fillId="3" borderId="10" xfId="0" applyNumberFormat="1" applyFont="1" applyFill="1" applyBorder="1" applyAlignment="1">
      <alignment horizontal="center"/>
    </xf>
    <xf numFmtId="0" fontId="1" fillId="3" borderId="36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209" fontId="2" fillId="3" borderId="11" xfId="0" applyNumberFormat="1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 vertical="top" wrapText="1"/>
    </xf>
    <xf numFmtId="0" fontId="2" fillId="3" borderId="10" xfId="0" applyFont="1" applyFill="1" applyBorder="1" applyAlignment="1">
      <alignment horizontal="center" vertical="top" wrapText="1"/>
    </xf>
    <xf numFmtId="0" fontId="2" fillId="3" borderId="26" xfId="0" applyFont="1" applyFill="1" applyBorder="1" applyAlignment="1">
      <alignment/>
    </xf>
    <xf numFmtId="0" fontId="2" fillId="3" borderId="43" xfId="0" applyFont="1" applyFill="1" applyBorder="1" applyAlignment="1">
      <alignment horizontal="center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horizontal="center"/>
    </xf>
    <xf numFmtId="0" fontId="2" fillId="24" borderId="11" xfId="0" applyFont="1" applyFill="1" applyBorder="1" applyAlignment="1">
      <alignment horizontal="center"/>
    </xf>
    <xf numFmtId="209" fontId="2" fillId="24" borderId="11" xfId="0" applyNumberFormat="1" applyFont="1" applyFill="1" applyBorder="1" applyAlignment="1">
      <alignment horizontal="center"/>
    </xf>
    <xf numFmtId="0" fontId="2" fillId="0" borderId="26" xfId="0" applyFont="1" applyFill="1" applyBorder="1" applyAlignment="1">
      <alignment/>
    </xf>
    <xf numFmtId="0" fontId="2" fillId="0" borderId="4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209" fontId="2" fillId="0" borderId="11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43" xfId="0" applyFont="1" applyBorder="1" applyAlignment="1">
      <alignment/>
    </xf>
    <xf numFmtId="0" fontId="3" fillId="0" borderId="2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16" borderId="13" xfId="0" applyFont="1" applyFill="1" applyBorder="1" applyAlignment="1">
      <alignment/>
    </xf>
    <xf numFmtId="0" fontId="1" fillId="0" borderId="3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0" xfId="46" applyFont="1" applyFill="1">
      <alignment/>
      <protection/>
    </xf>
    <xf numFmtId="0" fontId="1" fillId="0" borderId="10" xfId="46" applyFont="1" applyFill="1" applyBorder="1">
      <alignment/>
      <protection/>
    </xf>
    <xf numFmtId="0" fontId="1" fillId="0" borderId="10" xfId="46" applyFont="1" applyFill="1" applyBorder="1" applyAlignment="1">
      <alignment horizontal="center"/>
      <protection/>
    </xf>
    <xf numFmtId="2" fontId="1" fillId="0" borderId="10" xfId="46" applyNumberFormat="1" applyFont="1" applyFill="1" applyBorder="1" applyAlignment="1">
      <alignment horizontal="center"/>
      <protection/>
    </xf>
    <xf numFmtId="0" fontId="2" fillId="0" borderId="10" xfId="46" applyFont="1" applyFill="1" applyBorder="1" applyAlignment="1">
      <alignment horizontal="center"/>
      <protection/>
    </xf>
    <xf numFmtId="0" fontId="1" fillId="0" borderId="25" xfId="0" applyFont="1" applyFill="1" applyBorder="1" applyAlignment="1">
      <alignment/>
    </xf>
    <xf numFmtId="0" fontId="1" fillId="16" borderId="36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29" fillId="0" borderId="0" xfId="46" applyFont="1" applyFill="1">
      <alignment/>
      <protection/>
    </xf>
    <xf numFmtId="0" fontId="2" fillId="0" borderId="25" xfId="46" applyFont="1" applyFill="1" applyBorder="1" applyAlignment="1">
      <alignment horizontal="center" vertical="center" wrapText="1"/>
      <protection/>
    </xf>
    <xf numFmtId="0" fontId="4" fillId="0" borderId="25" xfId="0" applyFont="1" applyBorder="1" applyAlignment="1">
      <alignment/>
    </xf>
    <xf numFmtId="0" fontId="4" fillId="0" borderId="36" xfId="0" applyFont="1" applyBorder="1" applyAlignment="1">
      <alignment/>
    </xf>
    <xf numFmtId="0" fontId="1" fillId="0" borderId="4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shrinkToFit="1"/>
    </xf>
    <xf numFmtId="0" fontId="1" fillId="0" borderId="26" xfId="0" applyFont="1" applyBorder="1" applyAlignment="1">
      <alignment horizontal="left"/>
    </xf>
    <xf numFmtId="0" fontId="4" fillId="0" borderId="10" xfId="0" applyFont="1" applyFill="1" applyBorder="1" applyAlignment="1">
      <alignment/>
    </xf>
    <xf numFmtId="0" fontId="1" fillId="16" borderId="12" xfId="0" applyFont="1" applyFill="1" applyBorder="1" applyAlignment="1">
      <alignment horizontal="center"/>
    </xf>
    <xf numFmtId="0" fontId="1" fillId="16" borderId="13" xfId="0" applyFont="1" applyFill="1" applyBorder="1" applyAlignment="1">
      <alignment horizontal="center"/>
    </xf>
    <xf numFmtId="0" fontId="1" fillId="16" borderId="36" xfId="0" applyFont="1" applyFill="1" applyBorder="1" applyAlignment="1">
      <alignment horizontal="center"/>
    </xf>
    <xf numFmtId="0" fontId="1" fillId="0" borderId="3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left" vertical="top" wrapText="1"/>
    </xf>
    <xf numFmtId="0" fontId="1" fillId="0" borderId="47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27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26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2" xfId="0" applyFont="1" applyBorder="1" applyAlignment="1">
      <alignment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52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13" xfId="0" applyFont="1" applyBorder="1" applyAlignment="1">
      <alignment horizontal="center" shrinkToFit="1"/>
    </xf>
    <xf numFmtId="0" fontId="1" fillId="0" borderId="10" xfId="0" applyFont="1" applyBorder="1" applyAlignment="1">
      <alignment horizontal="left"/>
    </xf>
    <xf numFmtId="0" fontId="1" fillId="0" borderId="26" xfId="0" applyFont="1" applyBorder="1" applyAlignment="1">
      <alignment horizont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25" borderId="1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shrinkToFit="1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 shrinkToFi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16" borderId="12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shrinkToFit="1"/>
    </xf>
    <xf numFmtId="0" fontId="3" fillId="0" borderId="1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0" fillId="0" borderId="25" xfId="0" applyFont="1" applyBorder="1" applyAlignment="1">
      <alignment/>
    </xf>
    <xf numFmtId="0" fontId="30" fillId="0" borderId="24" xfId="0" applyFont="1" applyBorder="1" applyAlignment="1">
      <alignment/>
    </xf>
    <xf numFmtId="0" fontId="3" fillId="0" borderId="46" xfId="0" applyFont="1" applyBorder="1" applyAlignment="1">
      <alignment horizontal="center"/>
    </xf>
    <xf numFmtId="0" fontId="3" fillId="0" borderId="24" xfId="0" applyFont="1" applyBorder="1" applyAlignment="1">
      <alignment/>
    </xf>
    <xf numFmtId="0" fontId="3" fillId="0" borderId="35" xfId="0" applyFont="1" applyBorder="1" applyAlignment="1">
      <alignment horizontal="center"/>
    </xf>
    <xf numFmtId="0" fontId="3" fillId="0" borderId="10" xfId="0" applyFont="1" applyBorder="1" applyAlignment="1">
      <alignment shrinkToFit="1"/>
    </xf>
    <xf numFmtId="0" fontId="3" fillId="0" borderId="36" xfId="0" applyFont="1" applyBorder="1" applyAlignment="1">
      <alignment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1" fillId="16" borderId="0" xfId="0" applyFont="1" applyFill="1" applyBorder="1" applyAlignment="1">
      <alignment horizontal="center"/>
    </xf>
    <xf numFmtId="0" fontId="1" fillId="0" borderId="33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5" fillId="0" borderId="43" xfId="0" applyFont="1" applyBorder="1" applyAlignment="1">
      <alignment horizontal="center" vertical="top" wrapText="1"/>
    </xf>
    <xf numFmtId="0" fontId="36" fillId="0" borderId="43" xfId="0" applyFont="1" applyBorder="1" applyAlignment="1">
      <alignment vertical="top" wrapText="1"/>
    </xf>
    <xf numFmtId="0" fontId="35" fillId="0" borderId="43" xfId="0" applyFont="1" applyBorder="1" applyAlignment="1">
      <alignment vertical="top" wrapText="1"/>
    </xf>
    <xf numFmtId="0" fontId="35" fillId="0" borderId="43" xfId="0" applyFont="1" applyBorder="1" applyAlignment="1">
      <alignment horizontal="center"/>
    </xf>
    <xf numFmtId="0" fontId="35" fillId="0" borderId="53" xfId="0" applyFont="1" applyBorder="1" applyAlignment="1">
      <alignment horizontal="center"/>
    </xf>
    <xf numFmtId="0" fontId="35" fillId="0" borderId="13" xfId="0" applyFont="1" applyBorder="1" applyAlignment="1">
      <alignment horizontal="center" vertical="top" wrapText="1"/>
    </xf>
    <xf numFmtId="0" fontId="36" fillId="0" borderId="13" xfId="0" applyFont="1" applyBorder="1" applyAlignment="1">
      <alignment vertical="top" wrapText="1"/>
    </xf>
    <xf numFmtId="0" fontId="35" fillId="0" borderId="13" xfId="0" applyFont="1" applyBorder="1" applyAlignment="1">
      <alignment vertical="top" wrapText="1"/>
    </xf>
    <xf numFmtId="0" fontId="35" fillId="0" borderId="13" xfId="0" applyFont="1" applyBorder="1" applyAlignment="1">
      <alignment horizontal="center"/>
    </xf>
    <xf numFmtId="0" fontId="35" fillId="0" borderId="34" xfId="0" applyFont="1" applyBorder="1" applyAlignment="1">
      <alignment horizontal="center"/>
    </xf>
    <xf numFmtId="0" fontId="35" fillId="16" borderId="13" xfId="0" applyFont="1" applyFill="1" applyBorder="1" applyAlignment="1">
      <alignment vertical="top" wrapText="1"/>
    </xf>
    <xf numFmtId="0" fontId="35" fillId="0" borderId="10" xfId="0" applyFont="1" applyBorder="1" applyAlignment="1">
      <alignment horizontal="center" vertical="top" wrapText="1"/>
    </xf>
    <xf numFmtId="0" fontId="35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/>
    </xf>
    <xf numFmtId="0" fontId="35" fillId="0" borderId="26" xfId="0" applyFont="1" applyBorder="1" applyAlignment="1">
      <alignment vertical="top" wrapText="1"/>
    </xf>
    <xf numFmtId="0" fontId="36" fillId="0" borderId="10" xfId="0" applyFont="1" applyBorder="1" applyAlignment="1">
      <alignment vertical="top" wrapText="1"/>
    </xf>
    <xf numFmtId="0" fontId="37" fillId="0" borderId="10" xfId="0" applyFont="1" applyBorder="1" applyAlignment="1">
      <alignment vertical="top" wrapText="1"/>
    </xf>
    <xf numFmtId="0" fontId="35" fillId="0" borderId="10" xfId="0" applyFont="1" applyBorder="1" applyAlignment="1">
      <alignment horizontal="center" vertical="top"/>
    </xf>
    <xf numFmtId="0" fontId="38" fillId="0" borderId="10" xfId="0" applyFont="1" applyBorder="1" applyAlignment="1">
      <alignment horizontal="center"/>
    </xf>
    <xf numFmtId="0" fontId="38" fillId="0" borderId="33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5" fillId="0" borderId="11" xfId="0" applyFont="1" applyBorder="1" applyAlignment="1">
      <alignment horizontal="center"/>
    </xf>
    <xf numFmtId="0" fontId="35" fillId="0" borderId="43" xfId="0" applyFont="1" applyBorder="1" applyAlignment="1">
      <alignment/>
    </xf>
    <xf numFmtId="0" fontId="35" fillId="0" borderId="11" xfId="0" applyFont="1" applyBorder="1" applyAlignment="1">
      <alignment/>
    </xf>
    <xf numFmtId="0" fontId="35" fillId="0" borderId="30" xfId="0" applyFont="1" applyBorder="1" applyAlignment="1">
      <alignment horizontal="center"/>
    </xf>
    <xf numFmtId="0" fontId="35" fillId="0" borderId="36" xfId="0" applyFont="1" applyBorder="1" applyAlignment="1">
      <alignment horizontal="center"/>
    </xf>
    <xf numFmtId="0" fontId="35" fillId="0" borderId="25" xfId="0" applyFont="1" applyBorder="1" applyAlignment="1">
      <alignment/>
    </xf>
    <xf numFmtId="0" fontId="35" fillId="0" borderId="36" xfId="0" applyFont="1" applyBorder="1" applyAlignment="1">
      <alignment/>
    </xf>
    <xf numFmtId="0" fontId="35" fillId="0" borderId="12" xfId="0" applyFont="1" applyBorder="1" applyAlignment="1">
      <alignment/>
    </xf>
    <xf numFmtId="0" fontId="35" fillId="0" borderId="37" xfId="0" applyFont="1" applyBorder="1" applyAlignment="1">
      <alignment horizontal="center"/>
    </xf>
    <xf numFmtId="0" fontId="35" fillId="16" borderId="36" xfId="0" applyFont="1" applyFill="1" applyBorder="1" applyAlignment="1">
      <alignment/>
    </xf>
    <xf numFmtId="0" fontId="35" fillId="0" borderId="26" xfId="0" applyFont="1" applyBorder="1" applyAlignment="1">
      <alignment/>
    </xf>
    <xf numFmtId="0" fontId="35" fillId="0" borderId="13" xfId="0" applyFont="1" applyBorder="1" applyAlignment="1">
      <alignment/>
    </xf>
    <xf numFmtId="0" fontId="35" fillId="16" borderId="13" xfId="0" applyFont="1" applyFill="1" applyBorder="1" applyAlignment="1">
      <alignment/>
    </xf>
    <xf numFmtId="0" fontId="35" fillId="0" borderId="10" xfId="0" applyFont="1" applyBorder="1" applyAlignment="1">
      <alignment/>
    </xf>
    <xf numFmtId="0" fontId="35" fillId="0" borderId="33" xfId="0" applyFont="1" applyBorder="1" applyAlignment="1">
      <alignment horizontal="center"/>
    </xf>
    <xf numFmtId="0" fontId="35" fillId="0" borderId="10" xfId="0" applyFont="1" applyFill="1" applyBorder="1" applyAlignment="1">
      <alignment/>
    </xf>
    <xf numFmtId="0" fontId="35" fillId="0" borderId="10" xfId="0" applyFont="1" applyFill="1" applyBorder="1" applyAlignment="1">
      <alignment horizontal="center"/>
    </xf>
    <xf numFmtId="0" fontId="35" fillId="0" borderId="33" xfId="0" applyFont="1" applyFill="1" applyBorder="1" applyAlignment="1">
      <alignment horizontal="center"/>
    </xf>
    <xf numFmtId="0" fontId="35" fillId="0" borderId="25" xfId="0" applyFont="1" applyBorder="1" applyAlignment="1">
      <alignment horizontal="center"/>
    </xf>
    <xf numFmtId="0" fontId="35" fillId="0" borderId="44" xfId="0" applyFont="1" applyBorder="1" applyAlignment="1">
      <alignment horizontal="center"/>
    </xf>
    <xf numFmtId="0" fontId="35" fillId="0" borderId="25" xfId="0" applyFont="1" applyFill="1" applyBorder="1" applyAlignment="1">
      <alignment/>
    </xf>
    <xf numFmtId="0" fontId="35" fillId="0" borderId="27" xfId="0" applyFont="1" applyFill="1" applyBorder="1" applyAlignment="1">
      <alignment horizontal="center"/>
    </xf>
    <xf numFmtId="0" fontId="35" fillId="0" borderId="27" xfId="0" applyFont="1" applyFill="1" applyBorder="1" applyAlignment="1">
      <alignment/>
    </xf>
    <xf numFmtId="0" fontId="35" fillId="0" borderId="26" xfId="0" applyFont="1" applyFill="1" applyBorder="1" applyAlignment="1">
      <alignment horizontal="center"/>
    </xf>
    <xf numFmtId="0" fontId="35" fillId="0" borderId="26" xfId="0" applyFont="1" applyFill="1" applyBorder="1" applyAlignment="1">
      <alignment/>
    </xf>
    <xf numFmtId="0" fontId="35" fillId="0" borderId="26" xfId="0" applyFont="1" applyBorder="1" applyAlignment="1">
      <alignment horizontal="center"/>
    </xf>
    <xf numFmtId="0" fontId="35" fillId="0" borderId="4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24" borderId="54" xfId="0" applyFont="1" applyFill="1" applyBorder="1" applyAlignment="1">
      <alignment horizontal="center" vertical="center"/>
    </xf>
    <xf numFmtId="0" fontId="2" fillId="24" borderId="55" xfId="0" applyFont="1" applyFill="1" applyBorder="1" applyAlignment="1">
      <alignment horizontal="center" vertical="center"/>
    </xf>
    <xf numFmtId="0" fontId="2" fillId="24" borderId="33" xfId="0" applyFont="1" applyFill="1" applyBorder="1" applyAlignment="1">
      <alignment horizontal="center" vertical="center"/>
    </xf>
    <xf numFmtId="0" fontId="2" fillId="24" borderId="43" xfId="0" applyFont="1" applyFill="1" applyBorder="1" applyAlignment="1">
      <alignment horizontal="center" vertical="top" wrapText="1"/>
    </xf>
    <xf numFmtId="0" fontId="2" fillId="24" borderId="26" xfId="0" applyFont="1" applyFill="1" applyBorder="1" applyAlignment="1">
      <alignment horizontal="center" vertical="top" wrapText="1"/>
    </xf>
    <xf numFmtId="0" fontId="2" fillId="24" borderId="10" xfId="0" applyFont="1" applyFill="1" applyBorder="1" applyAlignment="1">
      <alignment horizontal="center" vertical="center"/>
    </xf>
    <xf numFmtId="0" fontId="2" fillId="3" borderId="54" xfId="0" applyFont="1" applyFill="1" applyBorder="1" applyAlignment="1">
      <alignment horizontal="center"/>
    </xf>
    <xf numFmtId="0" fontId="2" fillId="3" borderId="55" xfId="0" applyFont="1" applyFill="1" applyBorder="1" applyAlignment="1">
      <alignment horizontal="center"/>
    </xf>
    <xf numFmtId="0" fontId="2" fillId="3" borderId="56" xfId="0" applyFont="1" applyFill="1" applyBorder="1" applyAlignment="1">
      <alignment horizontal="center"/>
    </xf>
    <xf numFmtId="0" fontId="2" fillId="3" borderId="57" xfId="0" applyFont="1" applyFill="1" applyBorder="1" applyAlignment="1">
      <alignment horizontal="center"/>
    </xf>
    <xf numFmtId="0" fontId="2" fillId="24" borderId="43" xfId="0" applyFont="1" applyFill="1" applyBorder="1" applyAlignment="1">
      <alignment horizontal="center" vertical="center"/>
    </xf>
    <xf numFmtId="0" fontId="2" fillId="24" borderId="26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54" xfId="0" applyFont="1" applyFill="1" applyBorder="1" applyAlignment="1">
      <alignment horizontal="center" vertical="top" wrapText="1"/>
    </xf>
    <xf numFmtId="0" fontId="2" fillId="3" borderId="55" xfId="0" applyFont="1" applyFill="1" applyBorder="1" applyAlignment="1">
      <alignment horizontal="center" vertical="top" wrapText="1"/>
    </xf>
    <xf numFmtId="0" fontId="2" fillId="24" borderId="54" xfId="0" applyFont="1" applyFill="1" applyBorder="1" applyAlignment="1">
      <alignment horizontal="center"/>
    </xf>
    <xf numFmtId="0" fontId="2" fillId="24" borderId="55" xfId="0" applyFont="1" applyFill="1" applyBorder="1" applyAlignment="1">
      <alignment horizontal="center"/>
    </xf>
    <xf numFmtId="0" fontId="2" fillId="24" borderId="33" xfId="0" applyFont="1" applyFill="1" applyBorder="1" applyAlignment="1">
      <alignment horizontal="center"/>
    </xf>
    <xf numFmtId="0" fontId="2" fillId="0" borderId="43" xfId="46" applyFont="1" applyFill="1" applyBorder="1" applyAlignment="1">
      <alignment horizontal="center" vertical="center" wrapText="1"/>
      <protection/>
    </xf>
    <xf numFmtId="0" fontId="2" fillId="0" borderId="26" xfId="46" applyFont="1" applyFill="1" applyBorder="1" applyAlignment="1">
      <alignment horizontal="center" vertical="center" wrapText="1"/>
      <protection/>
    </xf>
    <xf numFmtId="0" fontId="2" fillId="0" borderId="43" xfId="46" applyFont="1" applyFill="1" applyBorder="1" applyAlignment="1">
      <alignment horizontal="center" vertical="center"/>
      <protection/>
    </xf>
    <xf numFmtId="0" fontId="2" fillId="0" borderId="26" xfId="46" applyFont="1" applyFill="1" applyBorder="1" applyAlignment="1">
      <alignment horizontal="center" vertical="center"/>
      <protection/>
    </xf>
    <xf numFmtId="0" fontId="2" fillId="0" borderId="54" xfId="46" applyFont="1" applyFill="1" applyBorder="1" applyAlignment="1">
      <alignment horizontal="center" vertical="center" wrapText="1"/>
      <protection/>
    </xf>
    <xf numFmtId="0" fontId="2" fillId="0" borderId="55" xfId="46" applyFont="1" applyFill="1" applyBorder="1" applyAlignment="1">
      <alignment horizontal="center" vertical="center" wrapText="1"/>
      <protection/>
    </xf>
    <xf numFmtId="0" fontId="2" fillId="0" borderId="33" xfId="46" applyFont="1" applyFill="1" applyBorder="1" applyAlignment="1">
      <alignment horizontal="center" vertical="center" wrapText="1"/>
      <protection/>
    </xf>
    <xf numFmtId="0" fontId="5" fillId="0" borderId="0" xfId="46" applyFont="1" applyFill="1" applyAlignment="1">
      <alignment horizontal="center"/>
      <protection/>
    </xf>
    <xf numFmtId="0" fontId="1" fillId="0" borderId="0" xfId="46" applyFont="1" applyFill="1" applyAlignment="1">
      <alignment horizontal="center"/>
      <protection/>
    </xf>
    <xf numFmtId="0" fontId="2" fillId="0" borderId="0" xfId="46" applyFont="1" applyFill="1" applyAlignment="1">
      <alignment horizontal="center"/>
      <protection/>
    </xf>
    <xf numFmtId="0" fontId="2" fillId="0" borderId="10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 vertical="top" wrapText="1"/>
    </xf>
    <xf numFmtId="0" fontId="38" fillId="0" borderId="56" xfId="0" applyFont="1" applyBorder="1" applyAlignment="1">
      <alignment horizontal="center"/>
    </xf>
    <xf numFmtId="0" fontId="38" fillId="0" borderId="57" xfId="0" applyFont="1" applyBorder="1" applyAlignment="1">
      <alignment horizontal="center"/>
    </xf>
    <xf numFmtId="0" fontId="38" fillId="0" borderId="45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27" xfId="0" applyFont="1" applyBorder="1" applyAlignment="1">
      <alignment horizontal="left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top" wrapText="1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5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0" xfId="0" applyFont="1" applyFill="1" applyBorder="1" applyAlignment="1">
      <alignment horizontal="left" vertical="top" wrapText="1" indent="14"/>
    </xf>
    <xf numFmtId="0" fontId="1" fillId="0" borderId="41" xfId="0" applyFont="1" applyBorder="1" applyAlignment="1">
      <alignment horizontal="center"/>
    </xf>
    <xf numFmtId="0" fontId="1" fillId="0" borderId="37" xfId="0" applyFont="1" applyBorder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แบบฟอร์มตลาดสดน่าซื้อ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4"/>
  <sheetViews>
    <sheetView showGridLines="0" zoomScalePageLayoutView="0" workbookViewId="0" topLeftCell="A1">
      <pane ySplit="4" topLeftCell="A5" activePane="bottomLeft" state="frozen"/>
      <selection pane="topLeft" activeCell="A1" sqref="A1"/>
      <selection pane="bottomLeft" activeCell="E5" sqref="E5"/>
    </sheetView>
  </sheetViews>
  <sheetFormatPr defaultColWidth="9.140625" defaultRowHeight="21.75"/>
  <cols>
    <col min="1" max="1" width="13.421875" style="3" customWidth="1"/>
    <col min="2" max="2" width="15.57421875" style="3" customWidth="1"/>
    <col min="3" max="3" width="17.8515625" style="3" customWidth="1"/>
    <col min="4" max="4" width="27.140625" style="3" customWidth="1"/>
    <col min="5" max="5" width="16.421875" style="3" customWidth="1"/>
    <col min="6" max="6" width="9.00390625" style="1" customWidth="1"/>
    <col min="7" max="7" width="8.57421875" style="1" customWidth="1"/>
    <col min="8" max="8" width="9.57421875" style="3" customWidth="1"/>
    <col min="9" max="9" width="9.7109375" style="3" customWidth="1"/>
    <col min="10" max="16384" width="9.140625" style="1" customWidth="1"/>
  </cols>
  <sheetData>
    <row r="1" spans="1:9" ht="24.75" customHeight="1">
      <c r="A1" s="281" t="s">
        <v>814</v>
      </c>
      <c r="B1" s="281"/>
      <c r="C1" s="281"/>
      <c r="D1" s="281"/>
      <c r="E1" s="281"/>
      <c r="F1" s="281"/>
      <c r="G1" s="281"/>
      <c r="H1" s="281"/>
      <c r="I1" s="281"/>
    </row>
    <row r="2" ht="9" customHeight="1">
      <c r="A2" s="1"/>
    </row>
    <row r="3" spans="1:9" s="2" customFormat="1" ht="23.25" customHeight="1">
      <c r="A3" s="287" t="s">
        <v>343</v>
      </c>
      <c r="B3" s="292" t="s">
        <v>7</v>
      </c>
      <c r="C3" s="292" t="s">
        <v>6</v>
      </c>
      <c r="D3" s="292" t="s">
        <v>547</v>
      </c>
      <c r="E3" s="285" t="s">
        <v>612</v>
      </c>
      <c r="F3" s="282" t="s">
        <v>624</v>
      </c>
      <c r="G3" s="283"/>
      <c r="H3" s="283"/>
      <c r="I3" s="284"/>
    </row>
    <row r="4" spans="1:9" s="2" customFormat="1" ht="24" customHeight="1">
      <c r="A4" s="287"/>
      <c r="B4" s="293"/>
      <c r="C4" s="293"/>
      <c r="D4" s="293"/>
      <c r="E4" s="286"/>
      <c r="F4" s="109" t="s">
        <v>327</v>
      </c>
      <c r="G4" s="110" t="s">
        <v>328</v>
      </c>
      <c r="H4" s="111" t="s">
        <v>345</v>
      </c>
      <c r="I4" s="111" t="s">
        <v>344</v>
      </c>
    </row>
    <row r="5" spans="1:9" ht="23.25">
      <c r="A5" s="97" t="s">
        <v>385</v>
      </c>
      <c r="B5" s="6" t="s">
        <v>8</v>
      </c>
      <c r="C5" s="6" t="s">
        <v>13</v>
      </c>
      <c r="D5" s="75" t="s">
        <v>14</v>
      </c>
      <c r="E5" s="6">
        <v>3</v>
      </c>
      <c r="F5" s="6">
        <v>2</v>
      </c>
      <c r="G5" s="6"/>
      <c r="H5" s="6">
        <f>SUM(F5:G5)</f>
        <v>2</v>
      </c>
      <c r="I5" s="96">
        <f>H5*100/E5</f>
        <v>66.66666666666667</v>
      </c>
    </row>
    <row r="6" spans="1:9" ht="23.25">
      <c r="A6" s="8"/>
      <c r="B6" s="8" t="s">
        <v>8</v>
      </c>
      <c r="C6" s="8" t="s">
        <v>16</v>
      </c>
      <c r="D6" s="76" t="s">
        <v>27</v>
      </c>
      <c r="E6" s="8">
        <v>2</v>
      </c>
      <c r="F6" s="8">
        <v>2</v>
      </c>
      <c r="G6" s="8"/>
      <c r="H6" s="6">
        <f>SUM(F6:G6)</f>
        <v>2</v>
      </c>
      <c r="I6" s="96">
        <f>H6*100/E6</f>
        <v>100</v>
      </c>
    </row>
    <row r="7" spans="1:9" ht="23.25">
      <c r="A7" s="8"/>
      <c r="B7" s="8" t="s">
        <v>8</v>
      </c>
      <c r="C7" s="8" t="s">
        <v>15</v>
      </c>
      <c r="D7" s="76" t="s">
        <v>260</v>
      </c>
      <c r="E7" s="8">
        <v>1</v>
      </c>
      <c r="F7" s="8">
        <v>1</v>
      </c>
      <c r="G7" s="8"/>
      <c r="H7" s="6">
        <f>SUM(F7:G7)</f>
        <v>1</v>
      </c>
      <c r="I7" s="96">
        <f>H7*100/E7</f>
        <v>100</v>
      </c>
    </row>
    <row r="8" spans="1:9" ht="23.25">
      <c r="A8" s="8"/>
      <c r="B8" s="8" t="s">
        <v>45</v>
      </c>
      <c r="C8" s="8" t="s">
        <v>45</v>
      </c>
      <c r="D8" s="76" t="s">
        <v>47</v>
      </c>
      <c r="E8" s="8">
        <v>1</v>
      </c>
      <c r="F8" s="8">
        <v>1</v>
      </c>
      <c r="G8" s="8"/>
      <c r="H8" s="6">
        <f>SUM(F8:G8)</f>
        <v>1</v>
      </c>
      <c r="I8" s="96">
        <f>H8*100/E8</f>
        <v>100</v>
      </c>
    </row>
    <row r="9" spans="1:9" ht="23.25">
      <c r="A9" s="8"/>
      <c r="B9" s="8" t="s">
        <v>59</v>
      </c>
      <c r="C9" s="8" t="s">
        <v>59</v>
      </c>
      <c r="D9" s="76" t="s">
        <v>554</v>
      </c>
      <c r="E9" s="8">
        <v>2</v>
      </c>
      <c r="F9" s="8">
        <v>2</v>
      </c>
      <c r="G9" s="8"/>
      <c r="H9" s="6">
        <f>SUM(F9:G9)</f>
        <v>2</v>
      </c>
      <c r="I9" s="96">
        <f>H9*100/E9</f>
        <v>100</v>
      </c>
    </row>
    <row r="10" spans="1:9" ht="23.25">
      <c r="A10" s="8"/>
      <c r="B10" s="8" t="s">
        <v>52</v>
      </c>
      <c r="C10" s="8" t="s">
        <v>52</v>
      </c>
      <c r="D10" s="76" t="s">
        <v>555</v>
      </c>
      <c r="E10" s="8">
        <v>1</v>
      </c>
      <c r="F10" s="8">
        <v>1</v>
      </c>
      <c r="G10" s="8"/>
      <c r="H10" s="6">
        <f aca="true" t="shared" si="0" ref="H10:H16">SUM(F10:G10)</f>
        <v>1</v>
      </c>
      <c r="I10" s="96">
        <f aca="true" t="shared" si="1" ref="I10:I16">H10*100/E10</f>
        <v>100</v>
      </c>
    </row>
    <row r="11" spans="1:9" ht="23.25">
      <c r="A11" s="8"/>
      <c r="B11" s="8" t="s">
        <v>56</v>
      </c>
      <c r="C11" s="8" t="s">
        <v>56</v>
      </c>
      <c r="D11" s="76" t="s">
        <v>57</v>
      </c>
      <c r="E11" s="8">
        <v>1</v>
      </c>
      <c r="F11" s="91"/>
      <c r="G11" s="91"/>
      <c r="H11" s="6">
        <f t="shared" si="0"/>
        <v>0</v>
      </c>
      <c r="I11" s="96">
        <f t="shared" si="1"/>
        <v>0</v>
      </c>
    </row>
    <row r="12" spans="1:9" ht="23.25">
      <c r="A12" s="8"/>
      <c r="B12" s="8" t="s">
        <v>33</v>
      </c>
      <c r="C12" s="8" t="s">
        <v>33</v>
      </c>
      <c r="D12" s="76" t="s">
        <v>34</v>
      </c>
      <c r="E12" s="8">
        <v>1</v>
      </c>
      <c r="F12" s="8"/>
      <c r="G12" s="8">
        <v>1</v>
      </c>
      <c r="H12" s="6">
        <f>SUM(F12:G12)</f>
        <v>1</v>
      </c>
      <c r="I12" s="96">
        <f>H12*100/E12</f>
        <v>100</v>
      </c>
    </row>
    <row r="13" spans="1:9" ht="23.25">
      <c r="A13" s="8"/>
      <c r="B13" s="8" t="s">
        <v>29</v>
      </c>
      <c r="C13" s="8" t="s">
        <v>29</v>
      </c>
      <c r="D13" s="76" t="s">
        <v>30</v>
      </c>
      <c r="E13" s="8">
        <v>1</v>
      </c>
      <c r="F13" s="8">
        <v>1</v>
      </c>
      <c r="G13" s="8"/>
      <c r="H13" s="6">
        <f t="shared" si="0"/>
        <v>1</v>
      </c>
      <c r="I13" s="96">
        <f t="shared" si="1"/>
        <v>100</v>
      </c>
    </row>
    <row r="14" spans="1:9" ht="23.25">
      <c r="A14" s="8"/>
      <c r="B14" s="8" t="s">
        <v>29</v>
      </c>
      <c r="C14" s="8" t="s">
        <v>31</v>
      </c>
      <c r="D14" s="76" t="s">
        <v>32</v>
      </c>
      <c r="E14" s="8">
        <v>1</v>
      </c>
      <c r="F14" s="8">
        <v>1</v>
      </c>
      <c r="G14" s="8"/>
      <c r="H14" s="6">
        <f t="shared" si="0"/>
        <v>1</v>
      </c>
      <c r="I14" s="96">
        <f t="shared" si="1"/>
        <v>100</v>
      </c>
    </row>
    <row r="15" spans="1:9" ht="23.25">
      <c r="A15" s="8"/>
      <c r="B15" s="8" t="s">
        <v>67</v>
      </c>
      <c r="C15" s="8" t="s">
        <v>67</v>
      </c>
      <c r="D15" s="48" t="s">
        <v>630</v>
      </c>
      <c r="E15" s="8">
        <v>1</v>
      </c>
      <c r="F15" s="8">
        <v>1</v>
      </c>
      <c r="G15" s="8"/>
      <c r="H15" s="6">
        <f t="shared" si="0"/>
        <v>1</v>
      </c>
      <c r="I15" s="96">
        <f t="shared" si="1"/>
        <v>100</v>
      </c>
    </row>
    <row r="16" spans="1:9" ht="23.25">
      <c r="A16" s="8"/>
      <c r="B16" s="8" t="s">
        <v>8</v>
      </c>
      <c r="C16" s="8" t="s">
        <v>15</v>
      </c>
      <c r="D16" s="76" t="s">
        <v>606</v>
      </c>
      <c r="E16" s="8">
        <v>1</v>
      </c>
      <c r="F16" s="8">
        <v>1</v>
      </c>
      <c r="G16" s="8"/>
      <c r="H16" s="6">
        <f t="shared" si="0"/>
        <v>1</v>
      </c>
      <c r="I16" s="96">
        <f t="shared" si="1"/>
        <v>100</v>
      </c>
    </row>
    <row r="17" spans="1:9" ht="23.25">
      <c r="A17" s="8"/>
      <c r="B17" s="8" t="s">
        <v>67</v>
      </c>
      <c r="C17" s="8" t="s">
        <v>18</v>
      </c>
      <c r="D17" s="76" t="s">
        <v>605</v>
      </c>
      <c r="E17" s="8">
        <v>1</v>
      </c>
      <c r="F17" s="8"/>
      <c r="G17" s="8"/>
      <c r="H17" s="6">
        <f aca="true" t="shared" si="2" ref="H17:H48">SUM(F17:G17)</f>
        <v>0</v>
      </c>
      <c r="I17" s="96">
        <f aca="true" t="shared" si="3" ref="I17:I85">H17*100/E17</f>
        <v>0</v>
      </c>
    </row>
    <row r="18" spans="1:9" ht="23.25">
      <c r="A18" s="8"/>
      <c r="B18" s="8" t="s">
        <v>38</v>
      </c>
      <c r="C18" s="8" t="s">
        <v>37</v>
      </c>
      <c r="D18" s="76" t="s">
        <v>39</v>
      </c>
      <c r="E18" s="8">
        <v>1</v>
      </c>
      <c r="F18" s="8">
        <v>1</v>
      </c>
      <c r="G18" s="8"/>
      <c r="H18" s="6">
        <f t="shared" si="2"/>
        <v>1</v>
      </c>
      <c r="I18" s="96">
        <f t="shared" si="3"/>
        <v>100</v>
      </c>
    </row>
    <row r="19" spans="1:9" ht="23.25">
      <c r="A19" s="8"/>
      <c r="B19" s="8" t="s">
        <v>40</v>
      </c>
      <c r="C19" s="8" t="s">
        <v>42</v>
      </c>
      <c r="D19" s="76" t="s">
        <v>44</v>
      </c>
      <c r="E19" s="8">
        <v>1</v>
      </c>
      <c r="F19" s="8">
        <v>1</v>
      </c>
      <c r="G19" s="8"/>
      <c r="H19" s="6">
        <f t="shared" si="2"/>
        <v>1</v>
      </c>
      <c r="I19" s="96">
        <f t="shared" si="3"/>
        <v>100</v>
      </c>
    </row>
    <row r="20" spans="1:9" ht="23.25">
      <c r="A20" s="8"/>
      <c r="B20" s="8" t="s">
        <v>40</v>
      </c>
      <c r="C20" s="8" t="s">
        <v>49</v>
      </c>
      <c r="D20" s="76" t="s">
        <v>51</v>
      </c>
      <c r="E20" s="8">
        <v>2</v>
      </c>
      <c r="F20" s="8">
        <v>1</v>
      </c>
      <c r="G20" s="8"/>
      <c r="H20" s="6">
        <f t="shared" si="2"/>
        <v>1</v>
      </c>
      <c r="I20" s="96">
        <f t="shared" si="3"/>
        <v>50</v>
      </c>
    </row>
    <row r="21" spans="1:9" ht="23.25">
      <c r="A21" s="8"/>
      <c r="B21" s="8" t="s">
        <v>622</v>
      </c>
      <c r="C21" s="8" t="s">
        <v>71</v>
      </c>
      <c r="D21" s="76" t="s">
        <v>73</v>
      </c>
      <c r="E21" s="8">
        <v>1</v>
      </c>
      <c r="F21" s="8"/>
      <c r="G21" s="8"/>
      <c r="H21" s="6">
        <f t="shared" si="2"/>
        <v>0</v>
      </c>
      <c r="I21" s="96">
        <f t="shared" si="3"/>
        <v>0</v>
      </c>
    </row>
    <row r="22" spans="1:9" ht="23.25">
      <c r="A22" s="8"/>
      <c r="B22" s="8" t="s">
        <v>76</v>
      </c>
      <c r="C22" s="8" t="s">
        <v>74</v>
      </c>
      <c r="D22" s="76" t="s">
        <v>77</v>
      </c>
      <c r="E22" s="8">
        <v>2</v>
      </c>
      <c r="F22" s="8"/>
      <c r="G22" s="8">
        <v>1</v>
      </c>
      <c r="H22" s="6">
        <f t="shared" si="2"/>
        <v>1</v>
      </c>
      <c r="I22" s="96">
        <f t="shared" si="3"/>
        <v>50</v>
      </c>
    </row>
    <row r="23" spans="1:9" ht="21" customHeight="1">
      <c r="A23" s="8"/>
      <c r="B23" s="8" t="s">
        <v>76</v>
      </c>
      <c r="C23" s="8" t="s">
        <v>79</v>
      </c>
      <c r="D23" s="76" t="s">
        <v>608</v>
      </c>
      <c r="E23" s="8">
        <v>1</v>
      </c>
      <c r="F23" s="8">
        <v>1</v>
      </c>
      <c r="G23" s="8"/>
      <c r="H23" s="6">
        <f t="shared" si="2"/>
        <v>1</v>
      </c>
      <c r="I23" s="96">
        <f t="shared" si="3"/>
        <v>100</v>
      </c>
    </row>
    <row r="24" spans="1:9" ht="21" customHeight="1">
      <c r="A24" s="67"/>
      <c r="B24" s="67" t="s">
        <v>76</v>
      </c>
      <c r="C24" s="67" t="s">
        <v>80</v>
      </c>
      <c r="D24" s="83" t="s">
        <v>81</v>
      </c>
      <c r="E24" s="67">
        <v>1</v>
      </c>
      <c r="F24" s="67">
        <v>1</v>
      </c>
      <c r="G24" s="67"/>
      <c r="H24" s="99">
        <f t="shared" si="2"/>
        <v>1</v>
      </c>
      <c r="I24" s="100">
        <f t="shared" si="3"/>
        <v>100</v>
      </c>
    </row>
    <row r="25" spans="1:9" ht="21" customHeight="1">
      <c r="A25" s="112"/>
      <c r="B25" s="288" t="s">
        <v>613</v>
      </c>
      <c r="C25" s="289"/>
      <c r="D25" s="289"/>
      <c r="E25" s="113">
        <f>SUM(E5:E24)</f>
        <v>26</v>
      </c>
      <c r="F25" s="113">
        <f>SUM(F5:F24)</f>
        <v>18</v>
      </c>
      <c r="G25" s="113">
        <f>SUM(G5:G24)</f>
        <v>2</v>
      </c>
      <c r="H25" s="113">
        <f t="shared" si="2"/>
        <v>20</v>
      </c>
      <c r="I25" s="114">
        <f t="shared" si="3"/>
        <v>76.92307692307692</v>
      </c>
    </row>
    <row r="26" spans="1:9" ht="22.5" customHeight="1">
      <c r="A26" s="102" t="s">
        <v>348</v>
      </c>
      <c r="B26" s="26" t="s">
        <v>8</v>
      </c>
      <c r="C26" s="26" t="s">
        <v>10</v>
      </c>
      <c r="D26" s="80" t="s">
        <v>85</v>
      </c>
      <c r="E26" s="26">
        <v>2</v>
      </c>
      <c r="F26" s="26">
        <v>2</v>
      </c>
      <c r="G26" s="26"/>
      <c r="H26" s="26">
        <f t="shared" si="2"/>
        <v>2</v>
      </c>
      <c r="I26" s="101">
        <f t="shared" si="3"/>
        <v>100</v>
      </c>
    </row>
    <row r="27" spans="1:9" ht="22.5" customHeight="1">
      <c r="A27" s="8"/>
      <c r="B27" s="8" t="s">
        <v>95</v>
      </c>
      <c r="C27" s="8" t="s">
        <v>95</v>
      </c>
      <c r="D27" s="76" t="s">
        <v>97</v>
      </c>
      <c r="E27" s="8">
        <v>1</v>
      </c>
      <c r="F27" s="8"/>
      <c r="G27" s="8"/>
      <c r="H27" s="6">
        <f t="shared" si="2"/>
        <v>0</v>
      </c>
      <c r="I27" s="96">
        <f aca="true" t="shared" si="4" ref="I27:I40">H27*100/E27</f>
        <v>0</v>
      </c>
    </row>
    <row r="28" spans="1:9" ht="22.5" customHeight="1">
      <c r="A28" s="8"/>
      <c r="B28" s="8" t="s">
        <v>95</v>
      </c>
      <c r="C28" s="8" t="s">
        <v>99</v>
      </c>
      <c r="D28" s="76" t="s">
        <v>100</v>
      </c>
      <c r="E28" s="8">
        <v>1</v>
      </c>
      <c r="F28" s="8"/>
      <c r="G28" s="8">
        <v>1</v>
      </c>
      <c r="H28" s="6">
        <f t="shared" si="2"/>
        <v>1</v>
      </c>
      <c r="I28" s="96">
        <f t="shared" si="4"/>
        <v>100</v>
      </c>
    </row>
    <row r="29" spans="1:9" ht="22.5" customHeight="1">
      <c r="A29" s="8"/>
      <c r="B29" s="8" t="s">
        <v>125</v>
      </c>
      <c r="C29" s="8" t="s">
        <v>125</v>
      </c>
      <c r="D29" s="76" t="s">
        <v>126</v>
      </c>
      <c r="E29" s="8">
        <v>1</v>
      </c>
      <c r="F29" s="8">
        <v>1</v>
      </c>
      <c r="G29" s="8"/>
      <c r="H29" s="6">
        <f t="shared" si="2"/>
        <v>1</v>
      </c>
      <c r="I29" s="96">
        <f t="shared" si="4"/>
        <v>100</v>
      </c>
    </row>
    <row r="30" spans="1:9" ht="22.5" customHeight="1">
      <c r="A30" s="8"/>
      <c r="B30" s="8" t="s">
        <v>122</v>
      </c>
      <c r="C30" s="8" t="s">
        <v>122</v>
      </c>
      <c r="D30" s="76" t="s">
        <v>123</v>
      </c>
      <c r="E30" s="8">
        <v>1</v>
      </c>
      <c r="F30" s="8">
        <v>1</v>
      </c>
      <c r="G30" s="8"/>
      <c r="H30" s="6">
        <f t="shared" si="2"/>
        <v>1</v>
      </c>
      <c r="I30" s="96">
        <f t="shared" si="4"/>
        <v>100</v>
      </c>
    </row>
    <row r="31" spans="1:9" ht="22.5" customHeight="1">
      <c r="A31" s="8"/>
      <c r="B31" s="8" t="s">
        <v>115</v>
      </c>
      <c r="C31" s="8" t="s">
        <v>115</v>
      </c>
      <c r="D31" s="76" t="s">
        <v>117</v>
      </c>
      <c r="E31" s="8">
        <v>1</v>
      </c>
      <c r="F31" s="8">
        <v>1</v>
      </c>
      <c r="G31" s="8"/>
      <c r="H31" s="6">
        <f t="shared" si="2"/>
        <v>1</v>
      </c>
      <c r="I31" s="96">
        <f t="shared" si="4"/>
        <v>100</v>
      </c>
    </row>
    <row r="32" spans="1:9" s="29" customFormat="1" ht="23.25">
      <c r="A32" s="8"/>
      <c r="B32" s="40" t="s">
        <v>383</v>
      </c>
      <c r="C32" s="40" t="s">
        <v>382</v>
      </c>
      <c r="D32" s="76" t="s">
        <v>559</v>
      </c>
      <c r="E32" s="8">
        <v>1</v>
      </c>
      <c r="F32" s="8"/>
      <c r="G32" s="8"/>
      <c r="H32" s="6">
        <f t="shared" si="2"/>
        <v>0</v>
      </c>
      <c r="I32" s="96">
        <f t="shared" si="4"/>
        <v>0</v>
      </c>
    </row>
    <row r="33" spans="1:9" ht="22.5" customHeight="1">
      <c r="A33" s="8"/>
      <c r="B33" s="8" t="s">
        <v>128</v>
      </c>
      <c r="C33" s="8" t="s">
        <v>128</v>
      </c>
      <c r="D33" s="76" t="s">
        <v>129</v>
      </c>
      <c r="E33" s="8">
        <v>1</v>
      </c>
      <c r="F33" s="8">
        <v>1</v>
      </c>
      <c r="G33" s="8"/>
      <c r="H33" s="6">
        <f t="shared" si="2"/>
        <v>1</v>
      </c>
      <c r="I33" s="96">
        <f t="shared" si="4"/>
        <v>100</v>
      </c>
    </row>
    <row r="34" spans="1:9" ht="22.5" customHeight="1">
      <c r="A34" s="8"/>
      <c r="B34" s="8" t="s">
        <v>112</v>
      </c>
      <c r="C34" s="8" t="s">
        <v>111</v>
      </c>
      <c r="D34" s="76" t="s">
        <v>113</v>
      </c>
      <c r="E34" s="8">
        <v>1</v>
      </c>
      <c r="F34" s="8">
        <v>1</v>
      </c>
      <c r="G34" s="8"/>
      <c r="H34" s="6">
        <f t="shared" si="2"/>
        <v>1</v>
      </c>
      <c r="I34" s="96">
        <f t="shared" si="4"/>
        <v>100</v>
      </c>
    </row>
    <row r="35" spans="1:9" ht="22.5" customHeight="1">
      <c r="A35" s="8"/>
      <c r="B35" s="8" t="s">
        <v>119</v>
      </c>
      <c r="C35" s="8" t="s">
        <v>119</v>
      </c>
      <c r="D35" s="76" t="s">
        <v>120</v>
      </c>
      <c r="E35" s="8">
        <v>1</v>
      </c>
      <c r="F35" s="8">
        <v>1</v>
      </c>
      <c r="G35" s="8"/>
      <c r="H35" s="6">
        <f t="shared" si="2"/>
        <v>1</v>
      </c>
      <c r="I35" s="96">
        <f t="shared" si="4"/>
        <v>100</v>
      </c>
    </row>
    <row r="36" spans="1:9" ht="22.5" customHeight="1">
      <c r="A36" s="8"/>
      <c r="B36" s="8" t="s">
        <v>132</v>
      </c>
      <c r="C36" s="8" t="s">
        <v>131</v>
      </c>
      <c r="D36" s="76" t="s">
        <v>133</v>
      </c>
      <c r="E36" s="8">
        <v>1</v>
      </c>
      <c r="F36" s="8"/>
      <c r="G36" s="8"/>
      <c r="H36" s="6">
        <f t="shared" si="2"/>
        <v>0</v>
      </c>
      <c r="I36" s="96">
        <f t="shared" si="4"/>
        <v>0</v>
      </c>
    </row>
    <row r="37" spans="1:9" ht="22.5" customHeight="1">
      <c r="A37" s="8"/>
      <c r="B37" s="8" t="s">
        <v>132</v>
      </c>
      <c r="C37" s="8" t="s">
        <v>135</v>
      </c>
      <c r="D37" s="76" t="s">
        <v>136</v>
      </c>
      <c r="E37" s="8">
        <v>1</v>
      </c>
      <c r="F37" s="8"/>
      <c r="G37" s="8">
        <v>1</v>
      </c>
      <c r="H37" s="6">
        <f t="shared" si="2"/>
        <v>1</v>
      </c>
      <c r="I37" s="96">
        <f t="shared" si="4"/>
        <v>100</v>
      </c>
    </row>
    <row r="38" spans="1:9" ht="22.5" customHeight="1">
      <c r="A38" s="8"/>
      <c r="B38" s="8" t="s">
        <v>138</v>
      </c>
      <c r="C38" s="8" t="s">
        <v>138</v>
      </c>
      <c r="D38" s="76" t="s">
        <v>139</v>
      </c>
      <c r="E38" s="8">
        <v>1</v>
      </c>
      <c r="F38" s="8">
        <v>1</v>
      </c>
      <c r="G38" s="8"/>
      <c r="H38" s="6">
        <f t="shared" si="2"/>
        <v>1</v>
      </c>
      <c r="I38" s="96">
        <f t="shared" si="4"/>
        <v>100</v>
      </c>
    </row>
    <row r="39" spans="1:9" ht="23.25">
      <c r="A39" s="8"/>
      <c r="B39" s="8" t="s">
        <v>146</v>
      </c>
      <c r="C39" s="8" t="s">
        <v>146</v>
      </c>
      <c r="D39" s="76" t="s">
        <v>147</v>
      </c>
      <c r="E39" s="8">
        <v>1</v>
      </c>
      <c r="F39" s="8">
        <v>1</v>
      </c>
      <c r="G39" s="8"/>
      <c r="H39" s="6">
        <f t="shared" si="2"/>
        <v>1</v>
      </c>
      <c r="I39" s="96">
        <f t="shared" si="4"/>
        <v>100</v>
      </c>
    </row>
    <row r="40" spans="1:9" s="28" customFormat="1" ht="23.25">
      <c r="A40" s="8"/>
      <c r="B40" s="8" t="s">
        <v>557</v>
      </c>
      <c r="C40" s="8" t="s">
        <v>557</v>
      </c>
      <c r="D40" s="9" t="s">
        <v>558</v>
      </c>
      <c r="E40" s="67">
        <v>1</v>
      </c>
      <c r="F40" s="67">
        <v>1</v>
      </c>
      <c r="G40" s="67"/>
      <c r="H40" s="6">
        <f t="shared" si="2"/>
        <v>1</v>
      </c>
      <c r="I40" s="96">
        <f t="shared" si="4"/>
        <v>100</v>
      </c>
    </row>
    <row r="41" spans="1:9" ht="22.5" customHeight="1">
      <c r="A41" s="8"/>
      <c r="B41" s="26" t="s">
        <v>8</v>
      </c>
      <c r="C41" s="26" t="s">
        <v>10</v>
      </c>
      <c r="D41" s="80" t="s">
        <v>609</v>
      </c>
      <c r="E41" s="8">
        <v>1</v>
      </c>
      <c r="F41" s="8"/>
      <c r="G41" s="8">
        <v>1</v>
      </c>
      <c r="H41" s="6">
        <f t="shared" si="2"/>
        <v>1</v>
      </c>
      <c r="I41" s="96">
        <f t="shared" si="3"/>
        <v>100</v>
      </c>
    </row>
    <row r="42" spans="1:9" ht="22.5" customHeight="1">
      <c r="A42" s="8"/>
      <c r="B42" s="8" t="s">
        <v>8</v>
      </c>
      <c r="C42" s="8" t="s">
        <v>90</v>
      </c>
      <c r="D42" s="76" t="s">
        <v>91</v>
      </c>
      <c r="E42" s="8">
        <v>1</v>
      </c>
      <c r="F42" s="8">
        <v>1</v>
      </c>
      <c r="G42" s="8"/>
      <c r="H42" s="6">
        <f t="shared" si="2"/>
        <v>1</v>
      </c>
      <c r="I42" s="96">
        <f t="shared" si="3"/>
        <v>100</v>
      </c>
    </row>
    <row r="43" spans="1:9" ht="22.5" customHeight="1">
      <c r="A43" s="8"/>
      <c r="B43" s="8" t="s">
        <v>8</v>
      </c>
      <c r="C43" s="8" t="s">
        <v>92</v>
      </c>
      <c r="D43" s="76" t="s">
        <v>610</v>
      </c>
      <c r="E43" s="8">
        <v>1</v>
      </c>
      <c r="F43" s="8">
        <v>1</v>
      </c>
      <c r="G43" s="8"/>
      <c r="H43" s="6">
        <f t="shared" si="2"/>
        <v>1</v>
      </c>
      <c r="I43" s="96">
        <f t="shared" si="3"/>
        <v>100</v>
      </c>
    </row>
    <row r="44" spans="1:9" ht="22.5" customHeight="1">
      <c r="A44" s="8"/>
      <c r="B44" s="8" t="s">
        <v>8</v>
      </c>
      <c r="C44" s="8" t="s">
        <v>93</v>
      </c>
      <c r="D44" s="76" t="s">
        <v>611</v>
      </c>
      <c r="E44" s="8">
        <v>1</v>
      </c>
      <c r="F44" s="8">
        <v>1</v>
      </c>
      <c r="G44" s="8"/>
      <c r="H44" s="6">
        <f t="shared" si="2"/>
        <v>1</v>
      </c>
      <c r="I44" s="96">
        <f t="shared" si="3"/>
        <v>100</v>
      </c>
    </row>
    <row r="45" spans="1:9" ht="22.5" customHeight="1">
      <c r="A45" s="8"/>
      <c r="B45" s="8" t="s">
        <v>95</v>
      </c>
      <c r="C45" s="8" t="s">
        <v>102</v>
      </c>
      <c r="D45" s="76" t="s">
        <v>103</v>
      </c>
      <c r="E45" s="8">
        <v>1</v>
      </c>
      <c r="F45" s="8">
        <v>1</v>
      </c>
      <c r="G45" s="8"/>
      <c r="H45" s="6">
        <f t="shared" si="2"/>
        <v>1</v>
      </c>
      <c r="I45" s="96">
        <f t="shared" si="3"/>
        <v>100</v>
      </c>
    </row>
    <row r="46" spans="1:9" ht="22.5" customHeight="1">
      <c r="A46" s="8"/>
      <c r="B46" s="8" t="s">
        <v>95</v>
      </c>
      <c r="C46" s="8" t="s">
        <v>105</v>
      </c>
      <c r="D46" s="76" t="s">
        <v>106</v>
      </c>
      <c r="E46" s="8">
        <v>1</v>
      </c>
      <c r="F46" s="8">
        <v>1</v>
      </c>
      <c r="G46" s="8"/>
      <c r="H46" s="6">
        <f t="shared" si="2"/>
        <v>1</v>
      </c>
      <c r="I46" s="96">
        <f t="shared" si="3"/>
        <v>100</v>
      </c>
    </row>
    <row r="47" spans="1:9" ht="22.5" customHeight="1">
      <c r="A47" s="8"/>
      <c r="B47" s="8" t="s">
        <v>95</v>
      </c>
      <c r="C47" s="8" t="s">
        <v>107</v>
      </c>
      <c r="D47" s="76" t="s">
        <v>108</v>
      </c>
      <c r="E47" s="8">
        <v>1</v>
      </c>
      <c r="F47" s="8">
        <v>1</v>
      </c>
      <c r="G47" s="8"/>
      <c r="H47" s="6">
        <f t="shared" si="2"/>
        <v>1</v>
      </c>
      <c r="I47" s="96">
        <f t="shared" si="3"/>
        <v>100</v>
      </c>
    </row>
    <row r="48" spans="1:9" ht="22.5" customHeight="1">
      <c r="A48" s="8"/>
      <c r="B48" s="8" t="s">
        <v>95</v>
      </c>
      <c r="C48" s="8" t="s">
        <v>109</v>
      </c>
      <c r="D48" s="76" t="s">
        <v>614</v>
      </c>
      <c r="E48" s="8">
        <v>1</v>
      </c>
      <c r="F48" s="8">
        <v>1</v>
      </c>
      <c r="G48" s="8"/>
      <c r="H48" s="6">
        <f t="shared" si="2"/>
        <v>1</v>
      </c>
      <c r="I48" s="96">
        <f t="shared" si="3"/>
        <v>100</v>
      </c>
    </row>
    <row r="49" spans="1:9" ht="22.5" customHeight="1">
      <c r="A49" s="8"/>
      <c r="B49" s="8" t="s">
        <v>132</v>
      </c>
      <c r="C49" s="8" t="s">
        <v>135</v>
      </c>
      <c r="D49" s="9" t="s">
        <v>136</v>
      </c>
      <c r="E49" s="8">
        <v>1</v>
      </c>
      <c r="F49" s="8"/>
      <c r="G49" s="8">
        <v>1</v>
      </c>
      <c r="H49" s="6">
        <v>1</v>
      </c>
      <c r="I49" s="96"/>
    </row>
    <row r="50" spans="1:9" ht="22.5" customHeight="1">
      <c r="A50" s="8"/>
      <c r="B50" s="8" t="s">
        <v>142</v>
      </c>
      <c r="C50" s="8" t="s">
        <v>141</v>
      </c>
      <c r="D50" s="76" t="s">
        <v>144</v>
      </c>
      <c r="E50" s="8">
        <v>1</v>
      </c>
      <c r="F50" s="8">
        <v>1</v>
      </c>
      <c r="G50" s="8"/>
      <c r="H50" s="6">
        <f aca="true" t="shared" si="5" ref="H50:H80">SUM(F50:G50)</f>
        <v>1</v>
      </c>
      <c r="I50" s="96">
        <f>H50*100/E50</f>
        <v>100</v>
      </c>
    </row>
    <row r="51" spans="1:9" s="28" customFormat="1" ht="23.25">
      <c r="A51" s="115"/>
      <c r="B51" s="288" t="s">
        <v>617</v>
      </c>
      <c r="C51" s="289"/>
      <c r="D51" s="289"/>
      <c r="E51" s="113">
        <f>SUM(E26:E50)</f>
        <v>26</v>
      </c>
      <c r="F51" s="113">
        <f>SUM(F26:F50)</f>
        <v>19</v>
      </c>
      <c r="G51" s="113">
        <f>SUM(G26:G50)</f>
        <v>4</v>
      </c>
      <c r="H51" s="116">
        <f t="shared" si="5"/>
        <v>23</v>
      </c>
      <c r="I51" s="117">
        <f t="shared" si="3"/>
        <v>88.46153846153847</v>
      </c>
    </row>
    <row r="52" spans="1:9" ht="23.25">
      <c r="A52" s="103" t="s">
        <v>349</v>
      </c>
      <c r="B52" s="6" t="s">
        <v>8</v>
      </c>
      <c r="C52" s="6" t="s">
        <v>66</v>
      </c>
      <c r="D52" s="75" t="s">
        <v>150</v>
      </c>
      <c r="E52" s="26">
        <f>หนองบัวลำภู!J6</f>
        <v>2</v>
      </c>
      <c r="F52" s="26">
        <v>1</v>
      </c>
      <c r="G52" s="26"/>
      <c r="H52" s="6">
        <f>หนองบัวลำภู!K6</f>
        <v>1</v>
      </c>
      <c r="I52" s="96">
        <f t="shared" si="3"/>
        <v>50</v>
      </c>
    </row>
    <row r="53" spans="1:9" ht="23.25">
      <c r="A53" s="8"/>
      <c r="B53" s="8" t="s">
        <v>8</v>
      </c>
      <c r="C53" s="8" t="s">
        <v>153</v>
      </c>
      <c r="D53" s="76" t="s">
        <v>155</v>
      </c>
      <c r="E53" s="8">
        <f>หนองบัวลำภู!J8</f>
        <v>1</v>
      </c>
      <c r="F53" s="8">
        <v>1</v>
      </c>
      <c r="G53" s="8"/>
      <c r="H53" s="6">
        <f>หนองบัวลำภู!K8</f>
        <v>1</v>
      </c>
      <c r="I53" s="96">
        <f t="shared" si="3"/>
        <v>100</v>
      </c>
    </row>
    <row r="54" spans="1:9" ht="23.25">
      <c r="A54" s="8"/>
      <c r="B54" s="8" t="s">
        <v>8</v>
      </c>
      <c r="C54" s="8" t="s">
        <v>157</v>
      </c>
      <c r="D54" s="76" t="s">
        <v>159</v>
      </c>
      <c r="E54" s="8">
        <f>หนองบัวลำภู!J9</f>
        <v>1</v>
      </c>
      <c r="F54" s="8">
        <v>1</v>
      </c>
      <c r="G54" s="8"/>
      <c r="H54" s="6">
        <f>หนองบัวลำภู!K9</f>
        <v>1</v>
      </c>
      <c r="I54" s="96">
        <f t="shared" si="3"/>
        <v>100</v>
      </c>
    </row>
    <row r="55" spans="1:9" ht="23.25">
      <c r="A55" s="8"/>
      <c r="B55" s="8" t="s">
        <v>160</v>
      </c>
      <c r="C55" s="8" t="s">
        <v>160</v>
      </c>
      <c r="D55" s="76" t="s">
        <v>162</v>
      </c>
      <c r="E55" s="8">
        <f>หนองบัวลำภู!J10</f>
        <v>2</v>
      </c>
      <c r="F55" s="8">
        <v>2</v>
      </c>
      <c r="G55" s="8"/>
      <c r="H55" s="6">
        <f>หนองบัวลำภู!K10</f>
        <v>2</v>
      </c>
      <c r="I55" s="96">
        <f t="shared" si="3"/>
        <v>100</v>
      </c>
    </row>
    <row r="56" spans="1:9" ht="23.25">
      <c r="A56" s="8"/>
      <c r="B56" s="8" t="s">
        <v>167</v>
      </c>
      <c r="C56" s="8" t="s">
        <v>166</v>
      </c>
      <c r="D56" s="76" t="s">
        <v>169</v>
      </c>
      <c r="E56" s="8">
        <f>หนองบัวลำภู!J12</f>
        <v>2</v>
      </c>
      <c r="F56" s="8">
        <v>1</v>
      </c>
      <c r="G56" s="8"/>
      <c r="H56" s="6">
        <f>หนองบัวลำภู!K12</f>
        <v>2</v>
      </c>
      <c r="I56" s="96">
        <f t="shared" si="3"/>
        <v>100</v>
      </c>
    </row>
    <row r="57" spans="1:9" ht="23.25">
      <c r="A57" s="8"/>
      <c r="B57" s="8" t="s">
        <v>173</v>
      </c>
      <c r="C57" s="8" t="s">
        <v>173</v>
      </c>
      <c r="D57" s="76" t="s">
        <v>175</v>
      </c>
      <c r="E57" s="8">
        <f>หนองบัวลำภู!J14</f>
        <v>2</v>
      </c>
      <c r="F57" s="8">
        <v>2</v>
      </c>
      <c r="G57" s="8"/>
      <c r="H57" s="6">
        <f>หนองบัวลำภู!K14</f>
        <v>2</v>
      </c>
      <c r="I57" s="96">
        <f t="shared" si="3"/>
        <v>100</v>
      </c>
    </row>
    <row r="58" spans="1:9" ht="23.25">
      <c r="A58" s="8"/>
      <c r="B58" s="8" t="s">
        <v>179</v>
      </c>
      <c r="C58" s="8" t="s">
        <v>178</v>
      </c>
      <c r="D58" s="76" t="s">
        <v>181</v>
      </c>
      <c r="E58" s="8">
        <f>หนองบัวลำภู!J16</f>
        <v>2</v>
      </c>
      <c r="F58" s="8">
        <v>1</v>
      </c>
      <c r="G58" s="8"/>
      <c r="H58" s="6">
        <f>หนองบัวลำภู!K16</f>
        <v>2</v>
      </c>
      <c r="I58" s="96">
        <f t="shared" si="3"/>
        <v>100</v>
      </c>
    </row>
    <row r="59" spans="1:9" ht="23.25">
      <c r="A59" s="8"/>
      <c r="B59" s="67" t="s">
        <v>184</v>
      </c>
      <c r="C59" s="67" t="s">
        <v>183</v>
      </c>
      <c r="D59" s="83" t="s">
        <v>623</v>
      </c>
      <c r="E59" s="67" t="e">
        <f>หนองบัวลำภู!#REF!</f>
        <v>#REF!</v>
      </c>
      <c r="F59" s="67">
        <v>1</v>
      </c>
      <c r="G59" s="67"/>
      <c r="H59" s="6" t="e">
        <f>หนองบัวลำภู!#REF!</f>
        <v>#REF!</v>
      </c>
      <c r="I59" s="96" t="e">
        <f t="shared" si="3"/>
        <v>#REF!</v>
      </c>
    </row>
    <row r="60" spans="1:9" ht="23.25">
      <c r="A60" s="115"/>
      <c r="B60" s="288" t="s">
        <v>618</v>
      </c>
      <c r="C60" s="289"/>
      <c r="D60" s="289"/>
      <c r="E60" s="113" t="e">
        <f>SUM(E52:E59)</f>
        <v>#REF!</v>
      </c>
      <c r="F60" s="113">
        <f>SUM(F52:F59)</f>
        <v>10</v>
      </c>
      <c r="G60" s="113">
        <f>SUM(G52:G59)</f>
        <v>0</v>
      </c>
      <c r="H60" s="116" t="e">
        <f>SUM(H52:H59)</f>
        <v>#REF!</v>
      </c>
      <c r="I60" s="117" t="e">
        <f t="shared" si="3"/>
        <v>#REF!</v>
      </c>
    </row>
    <row r="61" spans="1:9" s="35" customFormat="1" ht="22.5" customHeight="1">
      <c r="A61" s="97" t="s">
        <v>350</v>
      </c>
      <c r="B61" s="26" t="s">
        <v>8</v>
      </c>
      <c r="C61" s="26" t="s">
        <v>10</v>
      </c>
      <c r="D61" s="80" t="s">
        <v>272</v>
      </c>
      <c r="E61" s="26">
        <v>13</v>
      </c>
      <c r="F61" s="26">
        <v>7</v>
      </c>
      <c r="G61" s="26">
        <v>1</v>
      </c>
      <c r="H61" s="6">
        <f t="shared" si="5"/>
        <v>8</v>
      </c>
      <c r="I61" s="96">
        <f t="shared" si="3"/>
        <v>61.53846153846154</v>
      </c>
    </row>
    <row r="62" spans="1:9" s="35" customFormat="1" ht="21.75" customHeight="1">
      <c r="A62" s="8"/>
      <c r="B62" s="8" t="s">
        <v>8</v>
      </c>
      <c r="C62" s="8" t="s">
        <v>242</v>
      </c>
      <c r="D62" s="76" t="s">
        <v>560</v>
      </c>
      <c r="E62" s="8">
        <v>1</v>
      </c>
      <c r="F62" s="8">
        <v>1</v>
      </c>
      <c r="G62" s="8"/>
      <c r="H62" s="6">
        <f t="shared" si="5"/>
        <v>1</v>
      </c>
      <c r="I62" s="96">
        <f>H62*100/E62</f>
        <v>100</v>
      </c>
    </row>
    <row r="63" spans="1:9" s="35" customFormat="1" ht="24" customHeight="1">
      <c r="A63" s="8"/>
      <c r="B63" s="8" t="s">
        <v>8</v>
      </c>
      <c r="C63" s="8" t="s">
        <v>239</v>
      </c>
      <c r="D63" s="76" t="s">
        <v>240</v>
      </c>
      <c r="E63" s="8">
        <v>1</v>
      </c>
      <c r="F63" s="8">
        <v>1</v>
      </c>
      <c r="G63" s="8"/>
      <c r="H63" s="6">
        <f t="shared" si="5"/>
        <v>1</v>
      </c>
      <c r="I63" s="96">
        <f t="shared" si="3"/>
        <v>100</v>
      </c>
    </row>
    <row r="64" spans="1:9" s="35" customFormat="1" ht="24" customHeight="1">
      <c r="A64" s="8"/>
      <c r="B64" s="8" t="s">
        <v>8</v>
      </c>
      <c r="C64" s="8" t="s">
        <v>66</v>
      </c>
      <c r="D64" s="76" t="s">
        <v>241</v>
      </c>
      <c r="E64" s="8">
        <v>1</v>
      </c>
      <c r="F64" s="8">
        <v>1</v>
      </c>
      <c r="G64" s="8"/>
      <c r="H64" s="6">
        <f t="shared" si="5"/>
        <v>1</v>
      </c>
      <c r="I64" s="96">
        <f t="shared" si="3"/>
        <v>100</v>
      </c>
    </row>
    <row r="65" spans="1:9" s="35" customFormat="1" ht="21.75" customHeight="1">
      <c r="A65" s="8"/>
      <c r="B65" s="38" t="s">
        <v>8</v>
      </c>
      <c r="C65" s="38" t="s">
        <v>581</v>
      </c>
      <c r="D65" s="79" t="s">
        <v>582</v>
      </c>
      <c r="E65" s="38">
        <v>1</v>
      </c>
      <c r="F65" s="65"/>
      <c r="G65" s="65"/>
      <c r="H65" s="6">
        <f t="shared" si="5"/>
        <v>0</v>
      </c>
      <c r="I65" s="96">
        <f t="shared" si="3"/>
        <v>0</v>
      </c>
    </row>
    <row r="66" spans="1:9" s="35" customFormat="1" ht="21.75" customHeight="1">
      <c r="A66" s="8"/>
      <c r="B66" s="38" t="s">
        <v>8</v>
      </c>
      <c r="C66" s="38" t="s">
        <v>641</v>
      </c>
      <c r="D66" s="79" t="s">
        <v>640</v>
      </c>
      <c r="E66" s="38">
        <v>1</v>
      </c>
      <c r="F66" s="65">
        <v>1</v>
      </c>
      <c r="G66" s="65"/>
      <c r="H66" s="6">
        <v>1</v>
      </c>
      <c r="I66" s="96">
        <f t="shared" si="3"/>
        <v>100</v>
      </c>
    </row>
    <row r="67" spans="1:9" s="35" customFormat="1" ht="23.25">
      <c r="A67" s="8"/>
      <c r="B67" s="8" t="s">
        <v>202</v>
      </c>
      <c r="C67" s="8" t="s">
        <v>202</v>
      </c>
      <c r="D67" s="76" t="s">
        <v>203</v>
      </c>
      <c r="E67" s="8">
        <v>1</v>
      </c>
      <c r="F67" s="8"/>
      <c r="G67" s="8"/>
      <c r="H67" s="6">
        <f t="shared" si="5"/>
        <v>0</v>
      </c>
      <c r="I67" s="96">
        <f aca="true" t="shared" si="6" ref="I67:I83">H67*100/E67</f>
        <v>0</v>
      </c>
    </row>
    <row r="68" spans="1:9" s="35" customFormat="1" ht="22.5" customHeight="1">
      <c r="A68" s="8"/>
      <c r="B68" s="8" t="s">
        <v>202</v>
      </c>
      <c r="C68" s="8" t="s">
        <v>205</v>
      </c>
      <c r="D68" s="76" t="s">
        <v>206</v>
      </c>
      <c r="E68" s="8">
        <v>1</v>
      </c>
      <c r="F68" s="8">
        <v>1</v>
      </c>
      <c r="G68" s="8"/>
      <c r="H68" s="6">
        <f t="shared" si="5"/>
        <v>1</v>
      </c>
      <c r="I68" s="96">
        <f t="shared" si="6"/>
        <v>100</v>
      </c>
    </row>
    <row r="69" spans="1:9" s="35" customFormat="1" ht="24" customHeight="1">
      <c r="A69" s="8"/>
      <c r="B69" s="8" t="s">
        <v>253</v>
      </c>
      <c r="C69" s="8" t="s">
        <v>592</v>
      </c>
      <c r="D69" s="76" t="s">
        <v>590</v>
      </c>
      <c r="E69" s="8">
        <v>1</v>
      </c>
      <c r="F69" s="8">
        <v>1</v>
      </c>
      <c r="G69" s="8"/>
      <c r="H69" s="6">
        <f t="shared" si="5"/>
        <v>1</v>
      </c>
      <c r="I69" s="96">
        <f t="shared" si="6"/>
        <v>100</v>
      </c>
    </row>
    <row r="70" spans="1:9" s="35" customFormat="1" ht="24" customHeight="1">
      <c r="A70" s="8"/>
      <c r="B70" s="8" t="s">
        <v>253</v>
      </c>
      <c r="C70" s="8" t="s">
        <v>253</v>
      </c>
      <c r="D70" s="76" t="s">
        <v>632</v>
      </c>
      <c r="E70" s="8">
        <v>1</v>
      </c>
      <c r="F70" s="8"/>
      <c r="G70" s="8"/>
      <c r="H70" s="6"/>
      <c r="I70" s="96"/>
    </row>
    <row r="71" spans="1:9" s="35" customFormat="1" ht="22.5" customHeight="1">
      <c r="A71" s="8"/>
      <c r="B71" s="8" t="s">
        <v>220</v>
      </c>
      <c r="C71" s="8" t="s">
        <v>219</v>
      </c>
      <c r="D71" s="76" t="s">
        <v>221</v>
      </c>
      <c r="E71" s="8">
        <v>1</v>
      </c>
      <c r="F71" s="8">
        <v>1</v>
      </c>
      <c r="G71" s="8"/>
      <c r="H71" s="6">
        <f t="shared" si="5"/>
        <v>1</v>
      </c>
      <c r="I71" s="96">
        <f t="shared" si="6"/>
        <v>100</v>
      </c>
    </row>
    <row r="72" spans="1:9" s="35" customFormat="1" ht="22.5" customHeight="1">
      <c r="A72" s="8"/>
      <c r="B72" s="26" t="s">
        <v>11</v>
      </c>
      <c r="C72" s="26" t="s">
        <v>11</v>
      </c>
      <c r="D72" s="80" t="s">
        <v>192</v>
      </c>
      <c r="E72" s="8">
        <v>1</v>
      </c>
      <c r="F72" s="8">
        <v>1</v>
      </c>
      <c r="G72" s="8"/>
      <c r="H72" s="6">
        <f t="shared" si="5"/>
        <v>1</v>
      </c>
      <c r="I72" s="96">
        <f t="shared" si="6"/>
        <v>100</v>
      </c>
    </row>
    <row r="73" spans="1:9" s="35" customFormat="1" ht="23.25">
      <c r="A73" s="8"/>
      <c r="B73" s="8" t="s">
        <v>208</v>
      </c>
      <c r="C73" s="8" t="s">
        <v>210</v>
      </c>
      <c r="D73" s="76" t="s">
        <v>211</v>
      </c>
      <c r="E73" s="8">
        <v>1</v>
      </c>
      <c r="F73" s="8"/>
      <c r="G73" s="8">
        <v>1</v>
      </c>
      <c r="H73" s="6">
        <f t="shared" si="5"/>
        <v>1</v>
      </c>
      <c r="I73" s="96">
        <f t="shared" si="6"/>
        <v>100</v>
      </c>
    </row>
    <row r="74" spans="1:9" s="35" customFormat="1" ht="22.5" customHeight="1">
      <c r="A74" s="8"/>
      <c r="B74" s="8" t="s">
        <v>189</v>
      </c>
      <c r="C74" s="8" t="s">
        <v>188</v>
      </c>
      <c r="D74" s="76" t="s">
        <v>190</v>
      </c>
      <c r="E74" s="8">
        <v>1</v>
      </c>
      <c r="F74" s="8">
        <v>1</v>
      </c>
      <c r="G74" s="8"/>
      <c r="H74" s="6">
        <f t="shared" si="5"/>
        <v>1</v>
      </c>
      <c r="I74" s="96">
        <f t="shared" si="6"/>
        <v>100</v>
      </c>
    </row>
    <row r="75" spans="1:9" s="35" customFormat="1" ht="21.75" customHeight="1">
      <c r="A75" s="8"/>
      <c r="B75" s="8" t="s">
        <v>247</v>
      </c>
      <c r="C75" s="8" t="s">
        <v>247</v>
      </c>
      <c r="D75" s="76" t="s">
        <v>595</v>
      </c>
      <c r="E75" s="8">
        <v>3</v>
      </c>
      <c r="F75" s="8">
        <v>3</v>
      </c>
      <c r="G75" s="8"/>
      <c r="H75" s="6">
        <f t="shared" si="5"/>
        <v>3</v>
      </c>
      <c r="I75" s="96">
        <f t="shared" si="6"/>
        <v>100</v>
      </c>
    </row>
    <row r="76" spans="1:9" s="35" customFormat="1" ht="23.25">
      <c r="A76" s="8"/>
      <c r="B76" s="8" t="s">
        <v>196</v>
      </c>
      <c r="C76" s="8" t="s">
        <v>196</v>
      </c>
      <c r="D76" s="76" t="s">
        <v>197</v>
      </c>
      <c r="E76" s="8">
        <v>1</v>
      </c>
      <c r="F76" s="8">
        <v>1</v>
      </c>
      <c r="G76" s="8"/>
      <c r="H76" s="6">
        <f t="shared" si="5"/>
        <v>1</v>
      </c>
      <c r="I76" s="96">
        <f t="shared" si="6"/>
        <v>100</v>
      </c>
    </row>
    <row r="77" spans="1:9" s="35" customFormat="1" ht="21.75" customHeight="1">
      <c r="A77" s="8"/>
      <c r="B77" s="8" t="s">
        <v>256</v>
      </c>
      <c r="C77" s="8" t="s">
        <v>255</v>
      </c>
      <c r="D77" s="76" t="s">
        <v>387</v>
      </c>
      <c r="E77" s="8">
        <v>1</v>
      </c>
      <c r="F77" s="8">
        <v>1</v>
      </c>
      <c r="G77" s="8"/>
      <c r="H77" s="6">
        <f t="shared" si="5"/>
        <v>1</v>
      </c>
      <c r="I77" s="96">
        <f t="shared" si="6"/>
        <v>100</v>
      </c>
    </row>
    <row r="78" spans="1:9" s="35" customFormat="1" ht="23.25">
      <c r="A78" s="8"/>
      <c r="B78" s="8" t="s">
        <v>215</v>
      </c>
      <c r="C78" s="8" t="s">
        <v>215</v>
      </c>
      <c r="D78" s="76" t="s">
        <v>561</v>
      </c>
      <c r="E78" s="38">
        <v>1</v>
      </c>
      <c r="F78" s="8">
        <v>1</v>
      </c>
      <c r="G78" s="8"/>
      <c r="H78" s="6">
        <f t="shared" si="5"/>
        <v>1</v>
      </c>
      <c r="I78" s="96">
        <f t="shared" si="6"/>
        <v>100</v>
      </c>
    </row>
    <row r="79" spans="1:9" s="35" customFormat="1" ht="23.25">
      <c r="A79" s="8"/>
      <c r="B79" s="8" t="s">
        <v>217</v>
      </c>
      <c r="C79" s="8" t="s">
        <v>217</v>
      </c>
      <c r="D79" s="76" t="s">
        <v>332</v>
      </c>
      <c r="E79" s="8">
        <v>1</v>
      </c>
      <c r="F79" s="8">
        <v>1</v>
      </c>
      <c r="G79" s="8"/>
      <c r="H79" s="6">
        <f t="shared" si="5"/>
        <v>1</v>
      </c>
      <c r="I79" s="96">
        <f t="shared" si="6"/>
        <v>100</v>
      </c>
    </row>
    <row r="80" spans="1:9" s="35" customFormat="1" ht="23.25">
      <c r="A80" s="8"/>
      <c r="B80" s="8" t="s">
        <v>193</v>
      </c>
      <c r="C80" s="8" t="s">
        <v>193</v>
      </c>
      <c r="D80" s="76" t="s">
        <v>194</v>
      </c>
      <c r="E80" s="8">
        <v>1</v>
      </c>
      <c r="F80" s="8">
        <v>1</v>
      </c>
      <c r="G80" s="8"/>
      <c r="H80" s="6">
        <f t="shared" si="5"/>
        <v>1</v>
      </c>
      <c r="I80" s="96">
        <f t="shared" si="6"/>
        <v>100</v>
      </c>
    </row>
    <row r="81" spans="1:9" s="35" customFormat="1" ht="22.5" customHeight="1">
      <c r="A81" s="8"/>
      <c r="B81" s="8" t="s">
        <v>208</v>
      </c>
      <c r="C81" s="8" t="s">
        <v>208</v>
      </c>
      <c r="D81" s="76" t="s">
        <v>209</v>
      </c>
      <c r="E81" s="8">
        <v>1</v>
      </c>
      <c r="F81" s="8">
        <v>1</v>
      </c>
      <c r="G81" s="8"/>
      <c r="H81" s="6">
        <f aca="true" t="shared" si="7" ref="H81:H91">SUM(F81:G81)</f>
        <v>1</v>
      </c>
      <c r="I81" s="96">
        <f t="shared" si="6"/>
        <v>100</v>
      </c>
    </row>
    <row r="82" spans="1:9" s="35" customFormat="1" ht="22.5" customHeight="1">
      <c r="A82" s="8"/>
      <c r="B82" s="8" t="s">
        <v>208</v>
      </c>
      <c r="C82" s="8" t="s">
        <v>213</v>
      </c>
      <c r="D82" s="76" t="s">
        <v>214</v>
      </c>
      <c r="E82" s="8">
        <v>1</v>
      </c>
      <c r="F82" s="8">
        <v>1</v>
      </c>
      <c r="G82" s="8"/>
      <c r="H82" s="6">
        <f t="shared" si="7"/>
        <v>1</v>
      </c>
      <c r="I82" s="96">
        <f t="shared" si="6"/>
        <v>100</v>
      </c>
    </row>
    <row r="83" spans="1:9" s="35" customFormat="1" ht="21.75" customHeight="1">
      <c r="A83" s="8"/>
      <c r="B83" s="38" t="s">
        <v>8</v>
      </c>
      <c r="C83" s="38" t="s">
        <v>273</v>
      </c>
      <c r="D83" s="78" t="s">
        <v>389</v>
      </c>
      <c r="E83" s="38">
        <v>1</v>
      </c>
      <c r="F83" s="65"/>
      <c r="G83" s="65"/>
      <c r="H83" s="6">
        <f t="shared" si="7"/>
        <v>0</v>
      </c>
      <c r="I83" s="96">
        <f t="shared" si="6"/>
        <v>0</v>
      </c>
    </row>
    <row r="84" spans="1:9" s="35" customFormat="1" ht="21.75" customHeight="1">
      <c r="A84" s="8"/>
      <c r="B84" s="8" t="s">
        <v>8</v>
      </c>
      <c r="C84" s="8" t="s">
        <v>245</v>
      </c>
      <c r="D84" s="76" t="s">
        <v>594</v>
      </c>
      <c r="E84" s="8">
        <v>1</v>
      </c>
      <c r="F84" s="8">
        <v>1</v>
      </c>
      <c r="G84" s="8"/>
      <c r="H84" s="6">
        <f t="shared" si="7"/>
        <v>1</v>
      </c>
      <c r="I84" s="96">
        <f t="shared" si="3"/>
        <v>100</v>
      </c>
    </row>
    <row r="85" spans="1:9" s="35" customFormat="1" ht="24.75" customHeight="1">
      <c r="A85" s="8"/>
      <c r="B85" s="8" t="s">
        <v>8</v>
      </c>
      <c r="C85" s="8" t="s">
        <v>264</v>
      </c>
      <c r="D85" s="76" t="s">
        <v>265</v>
      </c>
      <c r="E85" s="8">
        <v>1</v>
      </c>
      <c r="F85" s="8">
        <v>1</v>
      </c>
      <c r="G85" s="8"/>
      <c r="H85" s="6">
        <f t="shared" si="7"/>
        <v>1</v>
      </c>
      <c r="I85" s="96">
        <f t="shared" si="3"/>
        <v>100</v>
      </c>
    </row>
    <row r="86" spans="1:9" s="35" customFormat="1" ht="21.75" customHeight="1">
      <c r="A86" s="8"/>
      <c r="B86" s="8" t="s">
        <v>8</v>
      </c>
      <c r="C86" s="8" t="s">
        <v>266</v>
      </c>
      <c r="D86" s="76" t="s">
        <v>267</v>
      </c>
      <c r="E86" s="8">
        <v>2</v>
      </c>
      <c r="F86" s="8">
        <v>2</v>
      </c>
      <c r="G86" s="8"/>
      <c r="H86" s="6">
        <f t="shared" si="7"/>
        <v>2</v>
      </c>
      <c r="I86" s="96">
        <f aca="true" t="shared" si="8" ref="I86:I91">H86*100/E86</f>
        <v>100</v>
      </c>
    </row>
    <row r="87" spans="1:9" s="35" customFormat="1" ht="22.5" customHeight="1">
      <c r="A87" s="8"/>
      <c r="B87" s="26" t="s">
        <v>186</v>
      </c>
      <c r="C87" s="26" t="s">
        <v>186</v>
      </c>
      <c r="D87" s="80" t="s">
        <v>187</v>
      </c>
      <c r="E87" s="8">
        <v>1</v>
      </c>
      <c r="F87" s="8">
        <v>1</v>
      </c>
      <c r="G87" s="8"/>
      <c r="H87" s="6">
        <f t="shared" si="7"/>
        <v>1</v>
      </c>
      <c r="I87" s="96">
        <f t="shared" si="8"/>
        <v>100</v>
      </c>
    </row>
    <row r="88" spans="1:9" s="35" customFormat="1" ht="23.25">
      <c r="A88" s="8"/>
      <c r="B88" s="8" t="s">
        <v>196</v>
      </c>
      <c r="C88" s="8" t="s">
        <v>199</v>
      </c>
      <c r="D88" s="76" t="s">
        <v>200</v>
      </c>
      <c r="E88" s="8">
        <v>1</v>
      </c>
      <c r="F88" s="8">
        <v>1</v>
      </c>
      <c r="G88" s="8"/>
      <c r="H88" s="6">
        <f t="shared" si="7"/>
        <v>1</v>
      </c>
      <c r="I88" s="96">
        <f t="shared" si="8"/>
        <v>100</v>
      </c>
    </row>
    <row r="89" spans="1:9" s="35" customFormat="1" ht="21.75" customHeight="1">
      <c r="A89" s="8"/>
      <c r="B89" s="10" t="s">
        <v>269</v>
      </c>
      <c r="C89" s="10"/>
      <c r="D89" s="77" t="s">
        <v>270</v>
      </c>
      <c r="E89" s="67">
        <v>1</v>
      </c>
      <c r="F89" s="67">
        <v>1</v>
      </c>
      <c r="G89" s="67"/>
      <c r="H89" s="6">
        <f t="shared" si="7"/>
        <v>1</v>
      </c>
      <c r="I89" s="96">
        <f t="shared" si="8"/>
        <v>100</v>
      </c>
    </row>
    <row r="90" spans="1:9" s="35" customFormat="1" ht="21.75" customHeight="1">
      <c r="A90" s="118"/>
      <c r="B90" s="288" t="s">
        <v>619</v>
      </c>
      <c r="C90" s="289"/>
      <c r="D90" s="289"/>
      <c r="E90" s="113">
        <f>SUM(E61:E89)</f>
        <v>44</v>
      </c>
      <c r="F90" s="113">
        <f>SUM(F61:F89)</f>
        <v>33</v>
      </c>
      <c r="G90" s="113">
        <f>SUM(G61:G89)</f>
        <v>2</v>
      </c>
      <c r="H90" s="116">
        <f t="shared" si="7"/>
        <v>35</v>
      </c>
      <c r="I90" s="117">
        <f t="shared" si="8"/>
        <v>79.54545454545455</v>
      </c>
    </row>
    <row r="91" spans="1:9" ht="23.25">
      <c r="A91" s="102" t="s">
        <v>347</v>
      </c>
      <c r="B91" s="6" t="s">
        <v>8</v>
      </c>
      <c r="C91" s="6" t="s">
        <v>10</v>
      </c>
      <c r="D91" s="81" t="s">
        <v>396</v>
      </c>
      <c r="E91" s="26">
        <v>6</v>
      </c>
      <c r="F91" s="26">
        <v>1</v>
      </c>
      <c r="G91" s="26">
        <v>2</v>
      </c>
      <c r="H91" s="6">
        <f t="shared" si="7"/>
        <v>3</v>
      </c>
      <c r="I91" s="96">
        <f t="shared" si="8"/>
        <v>50</v>
      </c>
    </row>
    <row r="92" spans="1:9" ht="23.25">
      <c r="A92" s="8"/>
      <c r="B92" s="8" t="s">
        <v>8</v>
      </c>
      <c r="C92" s="8" t="s">
        <v>409</v>
      </c>
      <c r="D92" s="76" t="s">
        <v>410</v>
      </c>
      <c r="E92" s="8">
        <v>1</v>
      </c>
      <c r="F92" s="8">
        <v>1</v>
      </c>
      <c r="G92" s="9"/>
      <c r="H92" s="6">
        <f aca="true" t="shared" si="9" ref="H92:H101">SUM(F92:G92)</f>
        <v>1</v>
      </c>
      <c r="I92" s="96">
        <f aca="true" t="shared" si="10" ref="I92:I101">H92*100/E92</f>
        <v>100</v>
      </c>
    </row>
    <row r="93" spans="1:9" ht="23.25">
      <c r="A93" s="8"/>
      <c r="B93" s="8" t="s">
        <v>474</v>
      </c>
      <c r="C93" s="8" t="s">
        <v>473</v>
      </c>
      <c r="D93" s="76" t="s">
        <v>476</v>
      </c>
      <c r="E93" s="8">
        <v>1</v>
      </c>
      <c r="F93" s="8">
        <v>1</v>
      </c>
      <c r="G93" s="9"/>
      <c r="H93" s="6">
        <f t="shared" si="9"/>
        <v>1</v>
      </c>
      <c r="I93" s="96">
        <f t="shared" si="10"/>
        <v>100</v>
      </c>
    </row>
    <row r="94" spans="1:9" ht="23.25">
      <c r="A94" s="8"/>
      <c r="B94" s="8" t="s">
        <v>498</v>
      </c>
      <c r="C94" s="8" t="s">
        <v>498</v>
      </c>
      <c r="D94" s="77" t="s">
        <v>500</v>
      </c>
      <c r="E94" s="67">
        <v>1</v>
      </c>
      <c r="F94" s="67">
        <v>1</v>
      </c>
      <c r="G94" s="68"/>
      <c r="H94" s="6">
        <f t="shared" si="9"/>
        <v>1</v>
      </c>
      <c r="I94" s="96">
        <f t="shared" si="10"/>
        <v>100</v>
      </c>
    </row>
    <row r="95" spans="1:9" ht="23.25">
      <c r="A95" s="8"/>
      <c r="B95" s="8" t="s">
        <v>494</v>
      </c>
      <c r="C95" s="8" t="s">
        <v>494</v>
      </c>
      <c r="D95" s="76" t="s">
        <v>496</v>
      </c>
      <c r="E95" s="8">
        <v>1</v>
      </c>
      <c r="F95" s="8">
        <v>1</v>
      </c>
      <c r="G95" s="9"/>
      <c r="H95" s="6">
        <f t="shared" si="9"/>
        <v>1</v>
      </c>
      <c r="I95" s="96">
        <f t="shared" si="10"/>
        <v>100</v>
      </c>
    </row>
    <row r="96" spans="1:9" ht="23.25">
      <c r="A96" s="8"/>
      <c r="B96" s="8" t="s">
        <v>427</v>
      </c>
      <c r="C96" s="8" t="s">
        <v>427</v>
      </c>
      <c r="D96" s="76" t="s">
        <v>429</v>
      </c>
      <c r="E96" s="8">
        <v>1</v>
      </c>
      <c r="F96" s="8">
        <v>1</v>
      </c>
      <c r="G96" s="9"/>
      <c r="H96" s="6">
        <f t="shared" si="9"/>
        <v>1</v>
      </c>
      <c r="I96" s="96">
        <f t="shared" si="10"/>
        <v>100</v>
      </c>
    </row>
    <row r="97" spans="1:9" ht="23.25">
      <c r="A97" s="8"/>
      <c r="B97" s="8" t="s">
        <v>427</v>
      </c>
      <c r="C97" s="8" t="s">
        <v>11</v>
      </c>
      <c r="D97" s="76" t="s">
        <v>436</v>
      </c>
      <c r="E97" s="8">
        <v>1</v>
      </c>
      <c r="F97" s="8">
        <v>1</v>
      </c>
      <c r="G97" s="9"/>
      <c r="H97" s="6">
        <f t="shared" si="9"/>
        <v>1</v>
      </c>
      <c r="I97" s="96">
        <f t="shared" si="10"/>
        <v>100</v>
      </c>
    </row>
    <row r="98" spans="1:9" ht="23.25">
      <c r="A98" s="8"/>
      <c r="B98" s="8" t="s">
        <v>427</v>
      </c>
      <c r="C98" s="8" t="s">
        <v>431</v>
      </c>
      <c r="D98" s="76" t="s">
        <v>433</v>
      </c>
      <c r="E98" s="8">
        <v>1</v>
      </c>
      <c r="F98" s="8">
        <v>1</v>
      </c>
      <c r="G98" s="9"/>
      <c r="H98" s="6">
        <f t="shared" si="9"/>
        <v>1</v>
      </c>
      <c r="I98" s="96">
        <f t="shared" si="10"/>
        <v>100</v>
      </c>
    </row>
    <row r="99" spans="1:9" ht="23.25">
      <c r="A99" s="8"/>
      <c r="B99" s="26" t="s">
        <v>447</v>
      </c>
      <c r="C99" s="26" t="s">
        <v>446</v>
      </c>
      <c r="D99" s="80" t="s">
        <v>449</v>
      </c>
      <c r="E99" s="8">
        <v>1</v>
      </c>
      <c r="F99" s="8">
        <v>1</v>
      </c>
      <c r="G99" s="9"/>
      <c r="H99" s="6">
        <f t="shared" si="9"/>
        <v>1</v>
      </c>
      <c r="I99" s="96">
        <f t="shared" si="10"/>
        <v>100</v>
      </c>
    </row>
    <row r="100" spans="1:9" ht="23.25">
      <c r="A100" s="8"/>
      <c r="B100" s="8" t="s">
        <v>451</v>
      </c>
      <c r="C100" s="8" t="s">
        <v>455</v>
      </c>
      <c r="D100" s="76" t="s">
        <v>457</v>
      </c>
      <c r="E100" s="8">
        <v>1</v>
      </c>
      <c r="F100" s="8">
        <v>1</v>
      </c>
      <c r="G100" s="9"/>
      <c r="H100" s="6">
        <f t="shared" si="9"/>
        <v>1</v>
      </c>
      <c r="I100" s="96">
        <f t="shared" si="10"/>
        <v>100</v>
      </c>
    </row>
    <row r="101" spans="1:9" ht="23.25">
      <c r="A101" s="8"/>
      <c r="B101" s="8" t="s">
        <v>465</v>
      </c>
      <c r="C101" s="8" t="s">
        <v>464</v>
      </c>
      <c r="D101" s="76" t="s">
        <v>467</v>
      </c>
      <c r="E101" s="8">
        <v>2</v>
      </c>
      <c r="F101" s="8">
        <v>2</v>
      </c>
      <c r="G101" s="9"/>
      <c r="H101" s="6">
        <f t="shared" si="9"/>
        <v>2</v>
      </c>
      <c r="I101" s="96">
        <f t="shared" si="10"/>
        <v>100</v>
      </c>
    </row>
    <row r="102" spans="1:9" ht="23.25">
      <c r="A102" s="8"/>
      <c r="B102" s="8" t="s">
        <v>478</v>
      </c>
      <c r="C102" s="8" t="s">
        <v>478</v>
      </c>
      <c r="D102" s="76" t="s">
        <v>480</v>
      </c>
      <c r="E102" s="8">
        <v>1</v>
      </c>
      <c r="F102" s="8">
        <v>1</v>
      </c>
      <c r="G102" s="9"/>
      <c r="H102" s="6">
        <f aca="true" t="shared" si="11" ref="H102:H134">SUM(F102:G102)</f>
        <v>1</v>
      </c>
      <c r="I102" s="96">
        <f aca="true" t="shared" si="12" ref="I102:I135">H102*100/E102</f>
        <v>100</v>
      </c>
    </row>
    <row r="103" spans="1:9" ht="23.25">
      <c r="A103" s="8"/>
      <c r="B103" s="8" t="s">
        <v>482</v>
      </c>
      <c r="C103" s="8" t="s">
        <v>482</v>
      </c>
      <c r="D103" s="76" t="s">
        <v>484</v>
      </c>
      <c r="E103" s="8">
        <v>1</v>
      </c>
      <c r="F103" s="8">
        <v>1</v>
      </c>
      <c r="G103" s="9"/>
      <c r="H103" s="6">
        <f t="shared" si="11"/>
        <v>1</v>
      </c>
      <c r="I103" s="96">
        <f t="shared" si="12"/>
        <v>100</v>
      </c>
    </row>
    <row r="104" spans="1:9" ht="23.25">
      <c r="A104" s="8"/>
      <c r="B104" s="8" t="s">
        <v>552</v>
      </c>
      <c r="C104" s="8"/>
      <c r="D104" s="76" t="s">
        <v>551</v>
      </c>
      <c r="E104" s="8">
        <v>1</v>
      </c>
      <c r="F104" s="8"/>
      <c r="G104" s="9"/>
      <c r="H104" s="6">
        <f t="shared" si="11"/>
        <v>0</v>
      </c>
      <c r="I104" s="96">
        <f t="shared" si="12"/>
        <v>0</v>
      </c>
    </row>
    <row r="105" spans="1:9" ht="23.25">
      <c r="A105" s="8"/>
      <c r="B105" s="8" t="s">
        <v>460</v>
      </c>
      <c r="C105" s="8" t="s">
        <v>459</v>
      </c>
      <c r="D105" s="76" t="s">
        <v>462</v>
      </c>
      <c r="E105" s="8">
        <v>1</v>
      </c>
      <c r="F105" s="8">
        <v>1</v>
      </c>
      <c r="G105" s="9"/>
      <c r="H105" s="6">
        <f t="shared" si="11"/>
        <v>1</v>
      </c>
      <c r="I105" s="96">
        <f t="shared" si="12"/>
        <v>100</v>
      </c>
    </row>
    <row r="106" spans="1:9" ht="23.25">
      <c r="A106" s="8"/>
      <c r="B106" s="8" t="s">
        <v>420</v>
      </c>
      <c r="C106" s="8" t="s">
        <v>420</v>
      </c>
      <c r="D106" s="76" t="s">
        <v>421</v>
      </c>
      <c r="E106" s="8">
        <v>1</v>
      </c>
      <c r="F106" s="8">
        <v>1</v>
      </c>
      <c r="G106" s="9"/>
      <c r="H106" s="6">
        <f t="shared" si="11"/>
        <v>1</v>
      </c>
      <c r="I106" s="96">
        <f t="shared" si="12"/>
        <v>100</v>
      </c>
    </row>
    <row r="107" spans="1:9" ht="23.25">
      <c r="A107" s="8"/>
      <c r="B107" s="8" t="s">
        <v>503</v>
      </c>
      <c r="C107" s="8" t="s">
        <v>502</v>
      </c>
      <c r="D107" s="76" t="s">
        <v>505</v>
      </c>
      <c r="E107" s="8">
        <v>1</v>
      </c>
      <c r="F107" s="8"/>
      <c r="G107" s="9"/>
      <c r="H107" s="6">
        <f t="shared" si="11"/>
        <v>0</v>
      </c>
      <c r="I107" s="96">
        <f t="shared" si="12"/>
        <v>0</v>
      </c>
    </row>
    <row r="108" spans="1:9" ht="23.25">
      <c r="A108" s="8"/>
      <c r="B108" s="67" t="s">
        <v>438</v>
      </c>
      <c r="C108" s="67" t="s">
        <v>442</v>
      </c>
      <c r="D108" s="83" t="s">
        <v>444</v>
      </c>
      <c r="E108" s="8">
        <v>1</v>
      </c>
      <c r="F108" s="8">
        <v>1</v>
      </c>
      <c r="G108" s="9"/>
      <c r="H108" s="6">
        <f t="shared" si="11"/>
        <v>1</v>
      </c>
      <c r="I108" s="96">
        <f t="shared" si="12"/>
        <v>100</v>
      </c>
    </row>
    <row r="109" spans="1:9" ht="23.25">
      <c r="A109" s="8"/>
      <c r="B109" s="8" t="s">
        <v>451</v>
      </c>
      <c r="C109" s="8" t="s">
        <v>451</v>
      </c>
      <c r="D109" s="76" t="s">
        <v>453</v>
      </c>
      <c r="E109" s="8">
        <v>1</v>
      </c>
      <c r="F109" s="8">
        <v>1</v>
      </c>
      <c r="G109" s="9"/>
      <c r="H109" s="6">
        <f t="shared" si="11"/>
        <v>1</v>
      </c>
      <c r="I109" s="96">
        <f t="shared" si="12"/>
        <v>100</v>
      </c>
    </row>
    <row r="110" spans="1:9" ht="23.25">
      <c r="A110" s="8"/>
      <c r="B110" s="8" t="s">
        <v>438</v>
      </c>
      <c r="C110" s="8" t="s">
        <v>438</v>
      </c>
      <c r="D110" s="76" t="s">
        <v>549</v>
      </c>
      <c r="E110" s="8">
        <v>1</v>
      </c>
      <c r="F110" s="9"/>
      <c r="G110" s="8">
        <v>1</v>
      </c>
      <c r="H110" s="6">
        <f t="shared" si="11"/>
        <v>1</v>
      </c>
      <c r="I110" s="96">
        <f t="shared" si="12"/>
        <v>100</v>
      </c>
    </row>
    <row r="111" spans="1:9" ht="23.25">
      <c r="A111" s="8"/>
      <c r="B111" s="8" t="s">
        <v>486</v>
      </c>
      <c r="C111" s="8" t="s">
        <v>486</v>
      </c>
      <c r="D111" s="76" t="s">
        <v>487</v>
      </c>
      <c r="E111" s="8">
        <v>1</v>
      </c>
      <c r="F111" s="8">
        <v>1</v>
      </c>
      <c r="G111" s="9"/>
      <c r="H111" s="6">
        <f t="shared" si="11"/>
        <v>1</v>
      </c>
      <c r="I111" s="96">
        <f t="shared" si="12"/>
        <v>100</v>
      </c>
    </row>
    <row r="112" spans="1:9" ht="23.25">
      <c r="A112" s="8"/>
      <c r="B112" s="8" t="s">
        <v>423</v>
      </c>
      <c r="C112" s="8" t="s">
        <v>423</v>
      </c>
      <c r="D112" s="76" t="s">
        <v>425</v>
      </c>
      <c r="E112" s="8">
        <v>1</v>
      </c>
      <c r="F112" s="8">
        <v>1</v>
      </c>
      <c r="G112" s="9"/>
      <c r="H112" s="6">
        <f t="shared" si="11"/>
        <v>1</v>
      </c>
      <c r="I112" s="96">
        <f t="shared" si="12"/>
        <v>100</v>
      </c>
    </row>
    <row r="113" spans="1:9" ht="23.25">
      <c r="A113" s="8"/>
      <c r="B113" s="8" t="s">
        <v>469</v>
      </c>
      <c r="C113" s="8" t="s">
        <v>469</v>
      </c>
      <c r="D113" s="76" t="s">
        <v>471</v>
      </c>
      <c r="E113" s="8">
        <v>1</v>
      </c>
      <c r="F113" s="8">
        <v>1</v>
      </c>
      <c r="G113" s="9"/>
      <c r="H113" s="6">
        <f t="shared" si="11"/>
        <v>1</v>
      </c>
      <c r="I113" s="96">
        <f t="shared" si="12"/>
        <v>100</v>
      </c>
    </row>
    <row r="114" spans="1:9" ht="23.25">
      <c r="A114" s="8"/>
      <c r="B114" s="8" t="s">
        <v>490</v>
      </c>
      <c r="C114" s="8" t="s">
        <v>489</v>
      </c>
      <c r="D114" s="76" t="s">
        <v>492</v>
      </c>
      <c r="E114" s="8">
        <v>1</v>
      </c>
      <c r="F114" s="8">
        <v>1</v>
      </c>
      <c r="G114" s="9"/>
      <c r="H114" s="6">
        <f t="shared" si="11"/>
        <v>1</v>
      </c>
      <c r="I114" s="96">
        <f t="shared" si="12"/>
        <v>100</v>
      </c>
    </row>
    <row r="115" spans="1:9" ht="23.25">
      <c r="A115" s="8"/>
      <c r="B115" s="8" t="s">
        <v>8</v>
      </c>
      <c r="C115" s="8" t="s">
        <v>405</v>
      </c>
      <c r="D115" s="82" t="s">
        <v>407</v>
      </c>
      <c r="E115" s="8">
        <v>1</v>
      </c>
      <c r="F115" s="8">
        <v>1</v>
      </c>
      <c r="G115" s="9"/>
      <c r="H115" s="6">
        <f t="shared" si="11"/>
        <v>1</v>
      </c>
      <c r="I115" s="96">
        <f t="shared" si="12"/>
        <v>100</v>
      </c>
    </row>
    <row r="116" spans="1:9" ht="23.25">
      <c r="A116" s="8"/>
      <c r="B116" s="8" t="s">
        <v>8</v>
      </c>
      <c r="C116" s="8" t="s">
        <v>409</v>
      </c>
      <c r="D116" s="76" t="s">
        <v>412</v>
      </c>
      <c r="E116" s="8">
        <v>1</v>
      </c>
      <c r="F116" s="8"/>
      <c r="G116" s="9"/>
      <c r="H116" s="6">
        <f t="shared" si="11"/>
        <v>0</v>
      </c>
      <c r="I116" s="96">
        <f t="shared" si="12"/>
        <v>0</v>
      </c>
    </row>
    <row r="117" spans="1:9" ht="23.25">
      <c r="A117" s="8"/>
      <c r="B117" s="8" t="s">
        <v>8</v>
      </c>
      <c r="C117" s="8" t="s">
        <v>414</v>
      </c>
      <c r="D117" s="76" t="s">
        <v>415</v>
      </c>
      <c r="E117" s="8">
        <v>1</v>
      </c>
      <c r="F117" s="8">
        <v>1</v>
      </c>
      <c r="G117" s="9"/>
      <c r="H117" s="6">
        <f t="shared" si="11"/>
        <v>1</v>
      </c>
      <c r="I117" s="96">
        <f t="shared" si="12"/>
        <v>100</v>
      </c>
    </row>
    <row r="118" spans="1:9" ht="23.25">
      <c r="A118" s="8"/>
      <c r="B118" s="8" t="s">
        <v>8</v>
      </c>
      <c r="C118" s="8" t="s">
        <v>417</v>
      </c>
      <c r="D118" s="76" t="s">
        <v>418</v>
      </c>
      <c r="E118" s="34">
        <v>1</v>
      </c>
      <c r="F118" s="8">
        <v>1</v>
      </c>
      <c r="G118" s="9"/>
      <c r="H118" s="6">
        <f t="shared" si="11"/>
        <v>1</v>
      </c>
      <c r="I118" s="96">
        <f t="shared" si="12"/>
        <v>100</v>
      </c>
    </row>
    <row r="119" spans="1:9" ht="23.25">
      <c r="A119" s="115"/>
      <c r="B119" s="290" t="s">
        <v>615</v>
      </c>
      <c r="C119" s="291"/>
      <c r="D119" s="291"/>
      <c r="E119" s="113">
        <f>SUM(E91:E118)</f>
        <v>34</v>
      </c>
      <c r="F119" s="113">
        <f>SUM(F91:F118)</f>
        <v>25</v>
      </c>
      <c r="G119" s="113">
        <f>SUM(G91:G118)</f>
        <v>3</v>
      </c>
      <c r="H119" s="116">
        <f t="shared" si="11"/>
        <v>28</v>
      </c>
      <c r="I119" s="117">
        <f t="shared" si="12"/>
        <v>82.3529411764706</v>
      </c>
    </row>
    <row r="120" spans="1:9" s="42" customFormat="1" ht="27.75" customHeight="1">
      <c r="A120" s="104" t="s">
        <v>384</v>
      </c>
      <c r="B120" s="41" t="s">
        <v>8</v>
      </c>
      <c r="C120" s="41" t="s">
        <v>507</v>
      </c>
      <c r="D120" s="84" t="s">
        <v>509</v>
      </c>
      <c r="E120" s="47">
        <v>2</v>
      </c>
      <c r="F120" s="26">
        <v>1</v>
      </c>
      <c r="G120" s="26"/>
      <c r="H120" s="6">
        <f t="shared" si="11"/>
        <v>1</v>
      </c>
      <c r="I120" s="96">
        <f t="shared" si="12"/>
        <v>50</v>
      </c>
    </row>
    <row r="121" spans="1:9" s="42" customFormat="1" ht="23.25">
      <c r="A121" s="43"/>
      <c r="B121" s="43" t="s">
        <v>520</v>
      </c>
      <c r="C121" s="43" t="s">
        <v>519</v>
      </c>
      <c r="D121" s="85" t="s">
        <v>521</v>
      </c>
      <c r="E121" s="43">
        <v>1</v>
      </c>
      <c r="F121" s="8">
        <v>1</v>
      </c>
      <c r="G121" s="8"/>
      <c r="H121" s="6">
        <f t="shared" si="11"/>
        <v>1</v>
      </c>
      <c r="I121" s="96">
        <f t="shared" si="12"/>
        <v>100</v>
      </c>
    </row>
    <row r="122" spans="1:9" s="42" customFormat="1" ht="23.25">
      <c r="A122" s="43"/>
      <c r="B122" s="43" t="s">
        <v>524</v>
      </c>
      <c r="C122" s="43" t="s">
        <v>523</v>
      </c>
      <c r="D122" s="85" t="s">
        <v>525</v>
      </c>
      <c r="E122" s="43">
        <v>1</v>
      </c>
      <c r="F122" s="8">
        <v>1</v>
      </c>
      <c r="G122" s="8"/>
      <c r="H122" s="6">
        <f t="shared" si="11"/>
        <v>1</v>
      </c>
      <c r="I122" s="96">
        <f t="shared" si="12"/>
        <v>100</v>
      </c>
    </row>
    <row r="123" spans="1:9" s="42" customFormat="1" ht="23.25">
      <c r="A123" s="43"/>
      <c r="B123" s="43" t="s">
        <v>516</v>
      </c>
      <c r="C123" s="43" t="s">
        <v>515</v>
      </c>
      <c r="D123" s="85" t="s">
        <v>517</v>
      </c>
      <c r="E123" s="43">
        <v>1</v>
      </c>
      <c r="F123" s="8">
        <v>1</v>
      </c>
      <c r="G123" s="8"/>
      <c r="H123" s="6">
        <f t="shared" si="11"/>
        <v>1</v>
      </c>
      <c r="I123" s="96">
        <f t="shared" si="12"/>
        <v>100</v>
      </c>
    </row>
    <row r="124" spans="1:9" s="42" customFormat="1" ht="23.25">
      <c r="A124" s="43"/>
      <c r="B124" s="43" t="s">
        <v>532</v>
      </c>
      <c r="C124" s="43" t="s">
        <v>532</v>
      </c>
      <c r="D124" s="85" t="s">
        <v>533</v>
      </c>
      <c r="E124" s="43">
        <v>1</v>
      </c>
      <c r="F124" s="8">
        <v>1</v>
      </c>
      <c r="G124" s="8"/>
      <c r="H124" s="6">
        <f t="shared" si="11"/>
        <v>1</v>
      </c>
      <c r="I124" s="96">
        <f t="shared" si="12"/>
        <v>100</v>
      </c>
    </row>
    <row r="125" spans="1:9" s="42" customFormat="1" ht="23.25">
      <c r="A125" s="43"/>
      <c r="B125" s="43" t="s">
        <v>529</v>
      </c>
      <c r="C125" s="43" t="s">
        <v>529</v>
      </c>
      <c r="D125" s="85" t="s">
        <v>530</v>
      </c>
      <c r="E125" s="43">
        <v>1</v>
      </c>
      <c r="F125" s="8">
        <v>1</v>
      </c>
      <c r="G125" s="8"/>
      <c r="H125" s="6">
        <f t="shared" si="11"/>
        <v>1</v>
      </c>
      <c r="I125" s="96">
        <f t="shared" si="12"/>
        <v>100</v>
      </c>
    </row>
    <row r="126" spans="1:9" s="42" customFormat="1" ht="23.25">
      <c r="A126" s="43"/>
      <c r="B126" s="43" t="s">
        <v>536</v>
      </c>
      <c r="C126" s="43" t="s">
        <v>535</v>
      </c>
      <c r="D126" s="86" t="s">
        <v>537</v>
      </c>
      <c r="E126" s="94">
        <v>1</v>
      </c>
      <c r="F126" s="92">
        <v>1</v>
      </c>
      <c r="G126" s="8"/>
      <c r="H126" s="6">
        <f t="shared" si="11"/>
        <v>1</v>
      </c>
      <c r="I126" s="96">
        <f t="shared" si="12"/>
        <v>100</v>
      </c>
    </row>
    <row r="127" spans="1:9" s="42" customFormat="1" ht="23.25">
      <c r="A127" s="43"/>
      <c r="B127" s="43" t="s">
        <v>539</v>
      </c>
      <c r="C127" s="43" t="s">
        <v>538</v>
      </c>
      <c r="D127" s="85" t="s">
        <v>545</v>
      </c>
      <c r="E127" s="43">
        <v>1</v>
      </c>
      <c r="F127" s="44"/>
      <c r="G127" s="8">
        <v>1</v>
      </c>
      <c r="H127" s="6">
        <f t="shared" si="11"/>
        <v>1</v>
      </c>
      <c r="I127" s="96">
        <f t="shared" si="12"/>
        <v>100</v>
      </c>
    </row>
    <row r="128" spans="1:9" s="42" customFormat="1" ht="23.25">
      <c r="A128" s="43"/>
      <c r="B128" s="45" t="s">
        <v>541</v>
      </c>
      <c r="C128" s="45" t="s">
        <v>541</v>
      </c>
      <c r="D128" s="87" t="s">
        <v>542</v>
      </c>
      <c r="E128" s="93">
        <v>1</v>
      </c>
      <c r="F128" s="67">
        <v>1</v>
      </c>
      <c r="G128" s="67"/>
      <c r="H128" s="6">
        <f t="shared" si="11"/>
        <v>1</v>
      </c>
      <c r="I128" s="96">
        <f t="shared" si="12"/>
        <v>100</v>
      </c>
    </row>
    <row r="129" spans="1:9" s="42" customFormat="1" ht="23.25">
      <c r="A129" s="43"/>
      <c r="B129" s="43" t="s">
        <v>273</v>
      </c>
      <c r="C129" s="43" t="s">
        <v>273</v>
      </c>
      <c r="D129" s="85" t="s">
        <v>527</v>
      </c>
      <c r="E129" s="43">
        <v>1</v>
      </c>
      <c r="F129" s="8"/>
      <c r="G129" s="8"/>
      <c r="H129" s="6">
        <f t="shared" si="11"/>
        <v>0</v>
      </c>
      <c r="I129" s="96">
        <f t="shared" si="12"/>
        <v>0</v>
      </c>
    </row>
    <row r="130" spans="1:9" s="42" customFormat="1" ht="23.25">
      <c r="A130" s="43"/>
      <c r="B130" s="43" t="s">
        <v>8</v>
      </c>
      <c r="C130" s="43" t="s">
        <v>510</v>
      </c>
      <c r="D130" s="85" t="s">
        <v>511</v>
      </c>
      <c r="E130" s="43">
        <v>1</v>
      </c>
      <c r="F130" s="8"/>
      <c r="G130" s="8"/>
      <c r="H130" s="6">
        <f t="shared" si="11"/>
        <v>0</v>
      </c>
      <c r="I130" s="96">
        <f t="shared" si="12"/>
        <v>0</v>
      </c>
    </row>
    <row r="131" spans="1:9" s="42" customFormat="1" ht="23.25">
      <c r="A131" s="43"/>
      <c r="B131" s="43" t="s">
        <v>8</v>
      </c>
      <c r="C131" s="43" t="s">
        <v>512</v>
      </c>
      <c r="D131" s="85" t="s">
        <v>513</v>
      </c>
      <c r="E131" s="43">
        <v>1</v>
      </c>
      <c r="F131" s="8">
        <v>1</v>
      </c>
      <c r="G131" s="8"/>
      <c r="H131" s="6">
        <f t="shared" si="11"/>
        <v>1</v>
      </c>
      <c r="I131" s="96">
        <f t="shared" si="12"/>
        <v>100</v>
      </c>
    </row>
    <row r="132" spans="1:9" s="42" customFormat="1" ht="23.25">
      <c r="A132" s="119"/>
      <c r="B132" s="296" t="s">
        <v>620</v>
      </c>
      <c r="C132" s="297"/>
      <c r="D132" s="297"/>
      <c r="E132" s="120">
        <f>SUM(E120:E131)</f>
        <v>13</v>
      </c>
      <c r="F132" s="120">
        <f>SUM(F120:F131)</f>
        <v>9</v>
      </c>
      <c r="G132" s="120">
        <f>SUM(G120:G131)</f>
        <v>1</v>
      </c>
      <c r="H132" s="116">
        <f t="shared" si="11"/>
        <v>10</v>
      </c>
      <c r="I132" s="117">
        <f t="shared" si="12"/>
        <v>76.92307692307692</v>
      </c>
    </row>
    <row r="133" spans="1:9" s="106" customFormat="1" ht="23.25">
      <c r="A133" s="98"/>
      <c r="B133" s="105"/>
      <c r="C133" s="105"/>
      <c r="D133" s="105"/>
      <c r="E133" s="105"/>
      <c r="F133" s="105"/>
      <c r="G133" s="105"/>
      <c r="H133" s="107"/>
      <c r="I133" s="108"/>
    </row>
    <row r="134" spans="1:9" ht="21.75" customHeight="1">
      <c r="A134" s="102" t="s">
        <v>346</v>
      </c>
      <c r="B134" s="26" t="s">
        <v>8</v>
      </c>
      <c r="C134" s="26" t="s">
        <v>10</v>
      </c>
      <c r="D134" s="80" t="s">
        <v>312</v>
      </c>
      <c r="E134" s="26">
        <v>3</v>
      </c>
      <c r="F134" s="26">
        <v>1</v>
      </c>
      <c r="G134" s="26"/>
      <c r="H134" s="26">
        <f t="shared" si="11"/>
        <v>1</v>
      </c>
      <c r="I134" s="101">
        <f t="shared" si="12"/>
        <v>33.333333333333336</v>
      </c>
    </row>
    <row r="135" spans="1:9" ht="21.75" customHeight="1">
      <c r="A135" s="8"/>
      <c r="B135" s="8" t="s">
        <v>284</v>
      </c>
      <c r="C135" s="8" t="s">
        <v>284</v>
      </c>
      <c r="D135" s="76" t="s">
        <v>313</v>
      </c>
      <c r="E135" s="8">
        <v>2</v>
      </c>
      <c r="F135" s="8">
        <v>1</v>
      </c>
      <c r="G135" s="8"/>
      <c r="H135" s="6">
        <f aca="true" t="shared" si="13" ref="H135:H152">SUM(F135:G135)</f>
        <v>1</v>
      </c>
      <c r="I135" s="96">
        <f t="shared" si="12"/>
        <v>50</v>
      </c>
    </row>
    <row r="136" spans="1:9" ht="21.75" customHeight="1">
      <c r="A136" s="8"/>
      <c r="B136" s="8" t="s">
        <v>296</v>
      </c>
      <c r="C136" s="8" t="s">
        <v>285</v>
      </c>
      <c r="D136" s="76" t="s">
        <v>314</v>
      </c>
      <c r="E136" s="8">
        <v>1</v>
      </c>
      <c r="F136" s="8">
        <v>1</v>
      </c>
      <c r="G136" s="8"/>
      <c r="H136" s="6">
        <f t="shared" si="13"/>
        <v>1</v>
      </c>
      <c r="I136" s="96">
        <f aca="true" t="shared" si="14" ref="I136:I152">H136*100/E136</f>
        <v>100</v>
      </c>
    </row>
    <row r="137" spans="1:9" ht="21.75" customHeight="1">
      <c r="A137" s="8"/>
      <c r="B137" s="8" t="s">
        <v>297</v>
      </c>
      <c r="C137" s="8" t="s">
        <v>286</v>
      </c>
      <c r="D137" s="76" t="s">
        <v>315</v>
      </c>
      <c r="E137" s="8">
        <v>1</v>
      </c>
      <c r="F137" s="8">
        <v>1</v>
      </c>
      <c r="G137" s="8"/>
      <c r="H137" s="6">
        <f t="shared" si="13"/>
        <v>1</v>
      </c>
      <c r="I137" s="96">
        <f t="shared" si="14"/>
        <v>100</v>
      </c>
    </row>
    <row r="138" spans="1:9" ht="21.75" customHeight="1">
      <c r="A138" s="8"/>
      <c r="B138" s="8" t="s">
        <v>298</v>
      </c>
      <c r="C138" s="8" t="s">
        <v>287</v>
      </c>
      <c r="D138" s="76" t="s">
        <v>316</v>
      </c>
      <c r="E138" s="8">
        <v>1</v>
      </c>
      <c r="F138" s="8">
        <v>1</v>
      </c>
      <c r="G138" s="8"/>
      <c r="H138" s="6">
        <f t="shared" si="13"/>
        <v>1</v>
      </c>
      <c r="I138" s="96">
        <f t="shared" si="14"/>
        <v>100</v>
      </c>
    </row>
    <row r="139" spans="1:9" ht="21.75" customHeight="1">
      <c r="A139" s="8"/>
      <c r="B139" s="8" t="s">
        <v>288</v>
      </c>
      <c r="C139" s="8" t="s">
        <v>288</v>
      </c>
      <c r="D139" s="76" t="s">
        <v>317</v>
      </c>
      <c r="E139" s="8">
        <v>1</v>
      </c>
      <c r="F139" s="8">
        <v>1</v>
      </c>
      <c r="G139" s="8"/>
      <c r="H139" s="6">
        <f t="shared" si="13"/>
        <v>1</v>
      </c>
      <c r="I139" s="96">
        <f t="shared" si="14"/>
        <v>100</v>
      </c>
    </row>
    <row r="140" spans="1:9" ht="21.75" customHeight="1">
      <c r="A140" s="8"/>
      <c r="B140" s="8" t="s">
        <v>326</v>
      </c>
      <c r="C140" s="8" t="s">
        <v>289</v>
      </c>
      <c r="D140" s="76" t="s">
        <v>318</v>
      </c>
      <c r="E140" s="8">
        <v>1</v>
      </c>
      <c r="F140" s="8">
        <v>1</v>
      </c>
      <c r="G140" s="8"/>
      <c r="H140" s="6">
        <f t="shared" si="13"/>
        <v>1</v>
      </c>
      <c r="I140" s="96">
        <f t="shared" si="14"/>
        <v>100</v>
      </c>
    </row>
    <row r="141" spans="1:9" ht="21.75" customHeight="1">
      <c r="A141" s="8"/>
      <c r="B141" s="8" t="s">
        <v>290</v>
      </c>
      <c r="C141" s="8" t="s">
        <v>290</v>
      </c>
      <c r="D141" s="76" t="s">
        <v>319</v>
      </c>
      <c r="E141" s="8">
        <v>1</v>
      </c>
      <c r="F141" s="8">
        <v>1</v>
      </c>
      <c r="G141" s="8"/>
      <c r="H141" s="6">
        <f t="shared" si="13"/>
        <v>1</v>
      </c>
      <c r="I141" s="96">
        <f t="shared" si="14"/>
        <v>100</v>
      </c>
    </row>
    <row r="142" spans="1:9" ht="21.75" customHeight="1">
      <c r="A142" s="8"/>
      <c r="B142" s="8" t="s">
        <v>299</v>
      </c>
      <c r="C142" s="8" t="s">
        <v>291</v>
      </c>
      <c r="D142" s="88" t="s">
        <v>596</v>
      </c>
      <c r="E142" s="8">
        <v>1</v>
      </c>
      <c r="F142" s="8">
        <v>1</v>
      </c>
      <c r="G142" s="8"/>
      <c r="H142" s="6">
        <f t="shared" si="13"/>
        <v>1</v>
      </c>
      <c r="I142" s="96">
        <f t="shared" si="14"/>
        <v>100</v>
      </c>
    </row>
    <row r="143" spans="1:9" ht="21.75" customHeight="1">
      <c r="A143" s="8"/>
      <c r="B143" s="8" t="s">
        <v>372</v>
      </c>
      <c r="C143" s="8" t="s">
        <v>292</v>
      </c>
      <c r="D143" s="76" t="s">
        <v>320</v>
      </c>
      <c r="E143" s="8">
        <v>2</v>
      </c>
      <c r="F143" s="8">
        <v>1</v>
      </c>
      <c r="G143" s="8"/>
      <c r="H143" s="6">
        <f t="shared" si="13"/>
        <v>1</v>
      </c>
      <c r="I143" s="96">
        <f t="shared" si="14"/>
        <v>50</v>
      </c>
    </row>
    <row r="144" spans="1:9" s="35" customFormat="1" ht="21.75" customHeight="1">
      <c r="A144" s="38"/>
      <c r="B144" s="38" t="s">
        <v>300</v>
      </c>
      <c r="C144" s="38" t="s">
        <v>293</v>
      </c>
      <c r="D144" s="78" t="s">
        <v>597</v>
      </c>
      <c r="E144" s="95">
        <v>1</v>
      </c>
      <c r="F144" s="38">
        <v>1</v>
      </c>
      <c r="G144" s="38"/>
      <c r="H144" s="6">
        <f t="shared" si="13"/>
        <v>1</v>
      </c>
      <c r="I144" s="96">
        <f t="shared" si="14"/>
        <v>100</v>
      </c>
    </row>
    <row r="145" spans="1:9" ht="21.75" customHeight="1">
      <c r="A145" s="8"/>
      <c r="B145" s="8" t="s">
        <v>294</v>
      </c>
      <c r="C145" s="8" t="s">
        <v>294</v>
      </c>
      <c r="D145" s="76" t="s">
        <v>321</v>
      </c>
      <c r="E145" s="8">
        <v>1</v>
      </c>
      <c r="F145" s="8"/>
      <c r="G145" s="8"/>
      <c r="H145" s="6">
        <f t="shared" si="13"/>
        <v>0</v>
      </c>
      <c r="I145" s="96">
        <f t="shared" si="14"/>
        <v>0</v>
      </c>
    </row>
    <row r="146" spans="1:9" ht="21.75" customHeight="1">
      <c r="A146" s="8"/>
      <c r="B146" s="8" t="s">
        <v>295</v>
      </c>
      <c r="C146" s="8" t="s">
        <v>295</v>
      </c>
      <c r="D146" s="76" t="s">
        <v>322</v>
      </c>
      <c r="E146" s="8">
        <v>1</v>
      </c>
      <c r="F146" s="8">
        <v>1</v>
      </c>
      <c r="G146" s="8"/>
      <c r="H146" s="6">
        <f t="shared" si="13"/>
        <v>1</v>
      </c>
      <c r="I146" s="96">
        <f t="shared" si="14"/>
        <v>100</v>
      </c>
    </row>
    <row r="147" spans="1:9" ht="21.75" customHeight="1">
      <c r="A147" s="8"/>
      <c r="B147" s="8" t="s">
        <v>301</v>
      </c>
      <c r="C147" s="8" t="s">
        <v>83</v>
      </c>
      <c r="D147" s="76" t="s">
        <v>323</v>
      </c>
      <c r="E147" s="8">
        <v>1</v>
      </c>
      <c r="F147" s="8">
        <v>1</v>
      </c>
      <c r="G147" s="8"/>
      <c r="H147" s="6">
        <f t="shared" si="13"/>
        <v>1</v>
      </c>
      <c r="I147" s="96">
        <f t="shared" si="14"/>
        <v>100</v>
      </c>
    </row>
    <row r="148" spans="1:9" ht="21.75" customHeight="1">
      <c r="A148" s="8"/>
      <c r="B148" s="8" t="s">
        <v>297</v>
      </c>
      <c r="C148" s="8" t="s">
        <v>352</v>
      </c>
      <c r="D148" s="76" t="s">
        <v>353</v>
      </c>
      <c r="E148" s="8">
        <v>1</v>
      </c>
      <c r="F148" s="8">
        <v>1</v>
      </c>
      <c r="G148" s="8"/>
      <c r="H148" s="6">
        <f t="shared" si="13"/>
        <v>1</v>
      </c>
      <c r="I148" s="96">
        <f t="shared" si="14"/>
        <v>100</v>
      </c>
    </row>
    <row r="149" spans="1:9" ht="21.75" customHeight="1">
      <c r="A149" s="8"/>
      <c r="B149" s="8" t="s">
        <v>326</v>
      </c>
      <c r="C149" s="8" t="s">
        <v>324</v>
      </c>
      <c r="D149" s="76" t="s">
        <v>325</v>
      </c>
      <c r="E149" s="8">
        <v>1</v>
      </c>
      <c r="F149" s="8"/>
      <c r="G149" s="8"/>
      <c r="H149" s="6">
        <f t="shared" si="13"/>
        <v>0</v>
      </c>
      <c r="I149" s="96">
        <f t="shared" si="14"/>
        <v>0</v>
      </c>
    </row>
    <row r="150" spans="1:9" ht="21.75" customHeight="1">
      <c r="A150" s="8"/>
      <c r="B150" s="40" t="s">
        <v>296</v>
      </c>
      <c r="C150" s="40" t="s">
        <v>360</v>
      </c>
      <c r="D150" s="89" t="s">
        <v>381</v>
      </c>
      <c r="E150" s="8">
        <v>1</v>
      </c>
      <c r="F150" s="8"/>
      <c r="G150" s="8"/>
      <c r="H150" s="6">
        <f t="shared" si="13"/>
        <v>0</v>
      </c>
      <c r="I150" s="96">
        <f t="shared" si="14"/>
        <v>0</v>
      </c>
    </row>
    <row r="151" spans="1:9" ht="21.75" customHeight="1">
      <c r="A151" s="8"/>
      <c r="B151" s="10" t="s">
        <v>393</v>
      </c>
      <c r="C151" s="10" t="s">
        <v>393</v>
      </c>
      <c r="D151" s="90" t="s">
        <v>553</v>
      </c>
      <c r="E151" s="67">
        <v>1</v>
      </c>
      <c r="F151" s="67">
        <v>1</v>
      </c>
      <c r="G151" s="67"/>
      <c r="H151" s="6">
        <f t="shared" si="13"/>
        <v>1</v>
      </c>
      <c r="I151" s="96">
        <f t="shared" si="14"/>
        <v>100</v>
      </c>
    </row>
    <row r="152" spans="1:9" s="25" customFormat="1" ht="21" customHeight="1">
      <c r="A152" s="121"/>
      <c r="B152" s="294" t="s">
        <v>616</v>
      </c>
      <c r="C152" s="295"/>
      <c r="D152" s="295"/>
      <c r="E152" s="122">
        <f>SUM(E134:E151)</f>
        <v>22</v>
      </c>
      <c r="F152" s="122">
        <f>SUM(F134:F151)</f>
        <v>15</v>
      </c>
      <c r="G152" s="122">
        <f>SUM(G134:G151)</f>
        <v>0</v>
      </c>
      <c r="H152" s="116">
        <f t="shared" si="13"/>
        <v>15</v>
      </c>
      <c r="I152" s="117">
        <f t="shared" si="14"/>
        <v>68.18181818181819</v>
      </c>
    </row>
    <row r="153" spans="1:9" s="25" customFormat="1" ht="21" customHeight="1">
      <c r="A153" s="127" t="s">
        <v>644</v>
      </c>
      <c r="B153" s="132" t="s">
        <v>8</v>
      </c>
      <c r="C153" s="132" t="s">
        <v>644</v>
      </c>
      <c r="D153" s="9" t="s">
        <v>642</v>
      </c>
      <c r="E153" s="132">
        <v>3</v>
      </c>
      <c r="F153" s="132">
        <v>2</v>
      </c>
      <c r="G153" s="128"/>
      <c r="H153" s="129"/>
      <c r="I153" s="130"/>
    </row>
    <row r="154" spans="1:9" s="25" customFormat="1" ht="21" customHeight="1">
      <c r="A154" s="127"/>
      <c r="B154" s="132" t="s">
        <v>650</v>
      </c>
      <c r="C154" s="132" t="s">
        <v>650</v>
      </c>
      <c r="D154" s="9" t="s">
        <v>679</v>
      </c>
      <c r="E154" s="132">
        <v>1</v>
      </c>
      <c r="F154" s="132">
        <v>1</v>
      </c>
      <c r="G154" s="128"/>
      <c r="H154" s="129"/>
      <c r="I154" s="130"/>
    </row>
    <row r="155" spans="1:9" s="25" customFormat="1" ht="21" customHeight="1">
      <c r="A155" s="127"/>
      <c r="B155" s="132" t="s">
        <v>650</v>
      </c>
      <c r="C155" s="132" t="s">
        <v>652</v>
      </c>
      <c r="D155" s="9" t="s">
        <v>680</v>
      </c>
      <c r="E155" s="132">
        <v>1</v>
      </c>
      <c r="F155" s="132"/>
      <c r="G155" s="132">
        <v>1</v>
      </c>
      <c r="H155" s="129"/>
      <c r="I155" s="130"/>
    </row>
    <row r="156" spans="1:9" s="25" customFormat="1" ht="21" customHeight="1">
      <c r="A156" s="127"/>
      <c r="B156" s="132" t="s">
        <v>656</v>
      </c>
      <c r="C156" s="132" t="s">
        <v>655</v>
      </c>
      <c r="D156" s="9" t="s">
        <v>681</v>
      </c>
      <c r="E156" s="132">
        <v>1</v>
      </c>
      <c r="F156" s="132"/>
      <c r="G156" s="128"/>
      <c r="H156" s="129"/>
      <c r="I156" s="130"/>
    </row>
    <row r="157" spans="1:9" s="25" customFormat="1" ht="21" customHeight="1">
      <c r="A157" s="127"/>
      <c r="B157" s="132" t="s">
        <v>659</v>
      </c>
      <c r="C157" s="132" t="s">
        <v>660</v>
      </c>
      <c r="D157" s="9" t="s">
        <v>682</v>
      </c>
      <c r="E157" s="132">
        <v>1</v>
      </c>
      <c r="F157" s="132">
        <v>1</v>
      </c>
      <c r="G157" s="128"/>
      <c r="H157" s="129"/>
      <c r="I157" s="130"/>
    </row>
    <row r="158" spans="1:9" s="25" customFormat="1" ht="21" customHeight="1">
      <c r="A158" s="127"/>
      <c r="B158" s="132" t="s">
        <v>664</v>
      </c>
      <c r="C158" s="132" t="s">
        <v>663</v>
      </c>
      <c r="D158" s="9" t="s">
        <v>683</v>
      </c>
      <c r="E158" s="132">
        <v>1</v>
      </c>
      <c r="F158" s="132">
        <v>1</v>
      </c>
      <c r="G158" s="128"/>
      <c r="H158" s="129"/>
      <c r="I158" s="130"/>
    </row>
    <row r="159" spans="1:9" s="25" customFormat="1" ht="21" customHeight="1">
      <c r="A159" s="127"/>
      <c r="B159" s="132" t="s">
        <v>667</v>
      </c>
      <c r="C159" s="132" t="s">
        <v>668</v>
      </c>
      <c r="D159" s="9" t="s">
        <v>719</v>
      </c>
      <c r="E159" s="132">
        <v>1</v>
      </c>
      <c r="F159" s="132">
        <v>1</v>
      </c>
      <c r="G159" s="128"/>
      <c r="H159" s="129"/>
      <c r="I159" s="130"/>
    </row>
    <row r="160" spans="1:9" s="25" customFormat="1" ht="21" customHeight="1">
      <c r="A160" s="127"/>
      <c r="B160" s="132" t="s">
        <v>667</v>
      </c>
      <c r="C160" s="132" t="s">
        <v>671</v>
      </c>
      <c r="D160" s="31" t="s">
        <v>685</v>
      </c>
      <c r="E160" s="132">
        <v>1</v>
      </c>
      <c r="F160" s="132">
        <v>1</v>
      </c>
      <c r="G160" s="132"/>
      <c r="H160" s="129"/>
      <c r="I160" s="130"/>
    </row>
    <row r="161" spans="1:9" s="25" customFormat="1" ht="21" customHeight="1">
      <c r="A161" s="127"/>
      <c r="B161" s="132" t="s">
        <v>674</v>
      </c>
      <c r="C161" s="132" t="s">
        <v>674</v>
      </c>
      <c r="D161" s="9" t="s">
        <v>686</v>
      </c>
      <c r="E161" s="132">
        <v>1</v>
      </c>
      <c r="F161" s="132"/>
      <c r="G161" s="132">
        <v>1</v>
      </c>
      <c r="H161" s="129"/>
      <c r="I161" s="130"/>
    </row>
    <row r="162" spans="1:9" s="25" customFormat="1" ht="21" customHeight="1">
      <c r="A162" s="127"/>
      <c r="B162" s="132" t="s">
        <v>677</v>
      </c>
      <c r="C162" s="132" t="s">
        <v>676</v>
      </c>
      <c r="D162" s="9" t="s">
        <v>687</v>
      </c>
      <c r="E162" s="132">
        <v>2</v>
      </c>
      <c r="F162" s="132"/>
      <c r="G162" s="132"/>
      <c r="H162" s="129"/>
      <c r="I162" s="130"/>
    </row>
    <row r="163" spans="1:9" s="25" customFormat="1" ht="21" customHeight="1">
      <c r="A163" s="127"/>
      <c r="B163" s="132" t="s">
        <v>677</v>
      </c>
      <c r="C163" s="132" t="s">
        <v>689</v>
      </c>
      <c r="D163" s="68" t="s">
        <v>688</v>
      </c>
      <c r="E163" s="132">
        <v>1</v>
      </c>
      <c r="F163" s="132">
        <v>1</v>
      </c>
      <c r="G163" s="132"/>
      <c r="H163" s="129"/>
      <c r="I163" s="130"/>
    </row>
    <row r="164" spans="1:9" s="25" customFormat="1" ht="21" customHeight="1">
      <c r="A164" s="127"/>
      <c r="B164" s="132" t="s">
        <v>692</v>
      </c>
      <c r="C164" s="132" t="s">
        <v>692</v>
      </c>
      <c r="D164" s="68" t="s">
        <v>693</v>
      </c>
      <c r="E164" s="132">
        <v>1</v>
      </c>
      <c r="F164" s="132">
        <v>1</v>
      </c>
      <c r="G164" s="132"/>
      <c r="H164" s="129"/>
      <c r="I164" s="130"/>
    </row>
    <row r="165" spans="1:9" s="25" customFormat="1" ht="21" customHeight="1">
      <c r="A165" s="127"/>
      <c r="B165" s="132" t="s">
        <v>696</v>
      </c>
      <c r="C165" s="132" t="s">
        <v>695</v>
      </c>
      <c r="D165" s="68" t="s">
        <v>694</v>
      </c>
      <c r="E165" s="132">
        <v>1</v>
      </c>
      <c r="F165" s="132">
        <v>1</v>
      </c>
      <c r="G165" s="132"/>
      <c r="H165" s="129"/>
      <c r="I165" s="130"/>
    </row>
    <row r="166" spans="1:9" s="25" customFormat="1" ht="21" customHeight="1">
      <c r="A166" s="127"/>
      <c r="B166" s="132" t="s">
        <v>699</v>
      </c>
      <c r="C166" s="132" t="s">
        <v>699</v>
      </c>
      <c r="D166" s="68" t="s">
        <v>700</v>
      </c>
      <c r="E166" s="132">
        <v>1</v>
      </c>
      <c r="F166" s="132">
        <v>1</v>
      </c>
      <c r="G166" s="132"/>
      <c r="H166" s="129"/>
      <c r="I166" s="130"/>
    </row>
    <row r="167" spans="1:9" s="25" customFormat="1" ht="21" customHeight="1">
      <c r="A167" s="127"/>
      <c r="B167" s="132" t="s">
        <v>699</v>
      </c>
      <c r="C167" s="132" t="s">
        <v>702</v>
      </c>
      <c r="D167" s="68" t="s">
        <v>701</v>
      </c>
      <c r="E167" s="132">
        <v>1</v>
      </c>
      <c r="F167" s="132">
        <v>1</v>
      </c>
      <c r="G167" s="132"/>
      <c r="H167" s="129"/>
      <c r="I167" s="130"/>
    </row>
    <row r="168" spans="1:9" s="25" customFormat="1" ht="21" customHeight="1">
      <c r="A168" s="127"/>
      <c r="B168" s="132" t="s">
        <v>705</v>
      </c>
      <c r="C168" s="132" t="s">
        <v>705</v>
      </c>
      <c r="D168" s="68" t="s">
        <v>706</v>
      </c>
      <c r="E168" s="132">
        <v>1</v>
      </c>
      <c r="F168" s="132"/>
      <c r="G168" s="132">
        <v>1</v>
      </c>
      <c r="H168" s="129"/>
      <c r="I168" s="130"/>
    </row>
    <row r="169" spans="1:9" s="25" customFormat="1" ht="21" customHeight="1">
      <c r="A169" s="127"/>
      <c r="B169" s="132" t="s">
        <v>709</v>
      </c>
      <c r="C169" s="132" t="s">
        <v>708</v>
      </c>
      <c r="D169" s="68" t="s">
        <v>707</v>
      </c>
      <c r="E169" s="132">
        <v>1</v>
      </c>
      <c r="F169" s="132">
        <v>1</v>
      </c>
      <c r="G169" s="132"/>
      <c r="H169" s="129"/>
      <c r="I169" s="130"/>
    </row>
    <row r="170" spans="1:9" s="25" customFormat="1" ht="21" customHeight="1">
      <c r="A170" s="127"/>
      <c r="B170" s="132" t="s">
        <v>711</v>
      </c>
      <c r="C170" s="132" t="s">
        <v>711</v>
      </c>
      <c r="D170" s="68" t="s">
        <v>712</v>
      </c>
      <c r="E170" s="132">
        <v>1</v>
      </c>
      <c r="F170" s="132">
        <v>1</v>
      </c>
      <c r="G170" s="132"/>
      <c r="H170" s="129"/>
      <c r="I170" s="130"/>
    </row>
    <row r="171" spans="1:9" s="25" customFormat="1" ht="21" customHeight="1">
      <c r="A171" s="127"/>
      <c r="B171" s="132" t="s">
        <v>715</v>
      </c>
      <c r="C171" s="132" t="s">
        <v>715</v>
      </c>
      <c r="D171" s="68" t="s">
        <v>713</v>
      </c>
      <c r="E171" s="132">
        <v>1</v>
      </c>
      <c r="F171" s="132">
        <v>1</v>
      </c>
      <c r="G171" s="132"/>
      <c r="H171" s="129"/>
      <c r="I171" s="130"/>
    </row>
    <row r="172" spans="1:9" s="25" customFormat="1" ht="21" customHeight="1">
      <c r="A172" s="127"/>
      <c r="B172" s="132" t="s">
        <v>650</v>
      </c>
      <c r="C172" s="132" t="s">
        <v>720</v>
      </c>
      <c r="D172" s="11" t="s">
        <v>718</v>
      </c>
      <c r="E172" s="132">
        <v>1</v>
      </c>
      <c r="F172" s="132">
        <v>1</v>
      </c>
      <c r="G172" s="132"/>
      <c r="H172" s="129"/>
      <c r="I172" s="130"/>
    </row>
    <row r="173" spans="1:9" s="25" customFormat="1" ht="21" customHeight="1">
      <c r="A173" s="127"/>
      <c r="B173" s="128"/>
      <c r="C173" s="128"/>
      <c r="D173" s="128"/>
      <c r="E173" s="128"/>
      <c r="F173" s="128"/>
      <c r="G173" s="128"/>
      <c r="H173" s="129"/>
      <c r="I173" s="130"/>
    </row>
    <row r="174" spans="1:9" s="25" customFormat="1" ht="21" customHeight="1">
      <c r="A174" s="127"/>
      <c r="B174" s="128"/>
      <c r="C174" s="128"/>
      <c r="D174" s="128"/>
      <c r="E174" s="128"/>
      <c r="F174" s="128"/>
      <c r="G174" s="128"/>
      <c r="H174" s="129"/>
      <c r="I174" s="130"/>
    </row>
    <row r="175" spans="1:9" s="25" customFormat="1" ht="21" customHeight="1">
      <c r="A175" s="127"/>
      <c r="B175" s="128"/>
      <c r="C175" s="128"/>
      <c r="D175" s="128"/>
      <c r="E175" s="128"/>
      <c r="F175" s="128"/>
      <c r="G175" s="128"/>
      <c r="H175" s="129"/>
      <c r="I175" s="130"/>
    </row>
    <row r="176" spans="1:9" s="25" customFormat="1" ht="21" customHeight="1">
      <c r="A176" s="127"/>
      <c r="B176" s="128"/>
      <c r="C176" s="128"/>
      <c r="D176" s="128"/>
      <c r="E176" s="128"/>
      <c r="F176" s="128"/>
      <c r="G176" s="128"/>
      <c r="H176" s="129"/>
      <c r="I176" s="130"/>
    </row>
    <row r="177" spans="1:9" s="25" customFormat="1" ht="21" customHeight="1">
      <c r="A177" s="127"/>
      <c r="B177" s="128"/>
      <c r="C177" s="128"/>
      <c r="D177" s="128"/>
      <c r="E177" s="128"/>
      <c r="F177" s="128"/>
      <c r="G177" s="128"/>
      <c r="H177" s="129"/>
      <c r="I177" s="130"/>
    </row>
    <row r="178" spans="1:9" s="25" customFormat="1" ht="21" customHeight="1">
      <c r="A178" s="127"/>
      <c r="B178" s="128"/>
      <c r="C178" s="128"/>
      <c r="D178" s="128"/>
      <c r="E178" s="128"/>
      <c r="F178" s="128"/>
      <c r="G178" s="128"/>
      <c r="H178" s="129"/>
      <c r="I178" s="130"/>
    </row>
    <row r="179" spans="1:9" s="25" customFormat="1" ht="21" customHeight="1">
      <c r="A179" s="127"/>
      <c r="B179" s="128"/>
      <c r="C179" s="128"/>
      <c r="D179" s="128"/>
      <c r="E179" s="128"/>
      <c r="F179" s="128"/>
      <c r="G179" s="128"/>
      <c r="H179" s="129"/>
      <c r="I179" s="130"/>
    </row>
    <row r="180" spans="1:9" s="25" customFormat="1" ht="21" customHeight="1">
      <c r="A180" s="127"/>
      <c r="B180" s="128"/>
      <c r="C180" s="128"/>
      <c r="D180" s="128"/>
      <c r="E180" s="128"/>
      <c r="F180" s="128"/>
      <c r="G180" s="128"/>
      <c r="H180" s="129"/>
      <c r="I180" s="130"/>
    </row>
    <row r="181" spans="1:9" s="25" customFormat="1" ht="21" customHeight="1">
      <c r="A181" s="127"/>
      <c r="B181" s="128"/>
      <c r="C181" s="128"/>
      <c r="D181" s="128"/>
      <c r="E181" s="128"/>
      <c r="F181" s="128"/>
      <c r="G181" s="128"/>
      <c r="H181" s="129"/>
      <c r="I181" s="130"/>
    </row>
    <row r="182" spans="1:9" s="25" customFormat="1" ht="21" customHeight="1">
      <c r="A182" s="127"/>
      <c r="B182" s="128"/>
      <c r="C182" s="128"/>
      <c r="D182" s="128"/>
      <c r="E182" s="128"/>
      <c r="F182" s="128"/>
      <c r="G182" s="128"/>
      <c r="H182" s="129"/>
      <c r="I182" s="130"/>
    </row>
    <row r="183" spans="1:9" s="25" customFormat="1" ht="21" customHeight="1">
      <c r="A183" s="127"/>
      <c r="B183" s="128"/>
      <c r="C183" s="128"/>
      <c r="D183" s="128"/>
      <c r="E183" s="128"/>
      <c r="F183" s="128"/>
      <c r="G183" s="128"/>
      <c r="H183" s="129"/>
      <c r="I183" s="130"/>
    </row>
    <row r="184" spans="1:9" s="25" customFormat="1" ht="21" customHeight="1">
      <c r="A184" s="127"/>
      <c r="B184" s="128"/>
      <c r="C184" s="128"/>
      <c r="D184" s="128"/>
      <c r="E184" s="128"/>
      <c r="F184" s="128"/>
      <c r="G184" s="128"/>
      <c r="H184" s="129"/>
      <c r="I184" s="130"/>
    </row>
    <row r="185" spans="1:9" s="25" customFormat="1" ht="21" customHeight="1">
      <c r="A185" s="127"/>
      <c r="B185" s="128"/>
      <c r="C185" s="128"/>
      <c r="D185" s="128"/>
      <c r="E185" s="128"/>
      <c r="F185" s="128"/>
      <c r="G185" s="128"/>
      <c r="H185" s="129"/>
      <c r="I185" s="130"/>
    </row>
    <row r="186" spans="1:9" s="25" customFormat="1" ht="21" customHeight="1">
      <c r="A186" s="127"/>
      <c r="B186" s="128"/>
      <c r="C186" s="128"/>
      <c r="D186" s="128"/>
      <c r="E186" s="128"/>
      <c r="F186" s="128"/>
      <c r="G186" s="128"/>
      <c r="H186" s="129"/>
      <c r="I186" s="130"/>
    </row>
    <row r="187" spans="1:9" s="25" customFormat="1" ht="21" customHeight="1">
      <c r="A187" s="127"/>
      <c r="B187" s="128"/>
      <c r="C187" s="128"/>
      <c r="D187" s="128"/>
      <c r="E187" s="128"/>
      <c r="F187" s="128"/>
      <c r="G187" s="128"/>
      <c r="H187" s="129"/>
      <c r="I187" s="130"/>
    </row>
    <row r="188" spans="1:9" s="25" customFormat="1" ht="21" customHeight="1">
      <c r="A188" s="127"/>
      <c r="B188" s="128"/>
      <c r="C188" s="128"/>
      <c r="D188" s="128"/>
      <c r="E188" s="128"/>
      <c r="F188" s="128"/>
      <c r="G188" s="128"/>
      <c r="H188" s="129"/>
      <c r="I188" s="130"/>
    </row>
    <row r="189" spans="1:9" s="25" customFormat="1" ht="21" customHeight="1">
      <c r="A189" s="127"/>
      <c r="B189" s="128"/>
      <c r="C189" s="128"/>
      <c r="D189" s="128"/>
      <c r="E189" s="128"/>
      <c r="F189" s="128"/>
      <c r="G189" s="128"/>
      <c r="H189" s="129"/>
      <c r="I189" s="130"/>
    </row>
    <row r="190" spans="1:9" s="25" customFormat="1" ht="21" customHeight="1">
      <c r="A190" s="127"/>
      <c r="B190" s="128"/>
      <c r="C190" s="128"/>
      <c r="D190" s="128"/>
      <c r="E190" s="128"/>
      <c r="F190" s="128"/>
      <c r="G190" s="128"/>
      <c r="H190" s="129"/>
      <c r="I190" s="130"/>
    </row>
    <row r="191" spans="1:9" s="25" customFormat="1" ht="21" customHeight="1">
      <c r="A191" s="127"/>
      <c r="B191" s="128"/>
      <c r="C191" s="128"/>
      <c r="D191" s="128"/>
      <c r="E191" s="128"/>
      <c r="F191" s="128"/>
      <c r="G191" s="128"/>
      <c r="H191" s="129"/>
      <c r="I191" s="130"/>
    </row>
    <row r="192" spans="1:9" s="25" customFormat="1" ht="21" customHeight="1">
      <c r="A192" s="127"/>
      <c r="B192" s="128"/>
      <c r="C192" s="128"/>
      <c r="D192" s="128"/>
      <c r="E192" s="128"/>
      <c r="F192" s="128"/>
      <c r="G192" s="128"/>
      <c r="H192" s="129"/>
      <c r="I192" s="130"/>
    </row>
    <row r="193" spans="1:9" s="25" customFormat="1" ht="21" customHeight="1">
      <c r="A193" s="127"/>
      <c r="B193" s="128"/>
      <c r="C193" s="128"/>
      <c r="D193" s="128"/>
      <c r="E193" s="128"/>
      <c r="F193" s="128"/>
      <c r="G193" s="128"/>
      <c r="H193" s="129"/>
      <c r="I193" s="130"/>
    </row>
    <row r="194" spans="1:9" s="25" customFormat="1" ht="21" customHeight="1">
      <c r="A194" s="127"/>
      <c r="B194" s="128"/>
      <c r="C194" s="128"/>
      <c r="D194" s="128"/>
      <c r="E194" s="128"/>
      <c r="F194" s="128"/>
      <c r="G194" s="128"/>
      <c r="H194" s="129"/>
      <c r="I194" s="130"/>
    </row>
    <row r="195" spans="1:9" s="25" customFormat="1" ht="21" customHeight="1">
      <c r="A195" s="127"/>
      <c r="B195" s="128"/>
      <c r="C195" s="128"/>
      <c r="D195" s="128"/>
      <c r="E195" s="128"/>
      <c r="F195" s="128"/>
      <c r="G195" s="128"/>
      <c r="H195" s="129"/>
      <c r="I195" s="130"/>
    </row>
    <row r="196" spans="1:9" s="25" customFormat="1" ht="21" customHeight="1">
      <c r="A196" s="127"/>
      <c r="B196" s="128"/>
      <c r="C196" s="128"/>
      <c r="D196" s="128"/>
      <c r="E196" s="128"/>
      <c r="F196" s="128"/>
      <c r="G196" s="128"/>
      <c r="H196" s="129"/>
      <c r="I196" s="130"/>
    </row>
    <row r="197" spans="1:9" s="25" customFormat="1" ht="21" customHeight="1">
      <c r="A197" s="127"/>
      <c r="B197" s="128"/>
      <c r="C197" s="128"/>
      <c r="D197" s="128"/>
      <c r="E197" s="128"/>
      <c r="F197" s="128"/>
      <c r="G197" s="128"/>
      <c r="H197" s="129"/>
      <c r="I197" s="130"/>
    </row>
    <row r="198" spans="1:9" s="25" customFormat="1" ht="21" customHeight="1">
      <c r="A198" s="127"/>
      <c r="B198" s="128"/>
      <c r="C198" s="128"/>
      <c r="D198" s="128"/>
      <c r="E198" s="128"/>
      <c r="F198" s="128"/>
      <c r="G198" s="128"/>
      <c r="H198" s="129"/>
      <c r="I198" s="130"/>
    </row>
    <row r="199" spans="1:9" s="25" customFormat="1" ht="21" customHeight="1">
      <c r="A199" s="127"/>
      <c r="B199" s="128"/>
      <c r="C199" s="128"/>
      <c r="D199" s="128"/>
      <c r="E199" s="128"/>
      <c r="F199" s="128"/>
      <c r="G199" s="128"/>
      <c r="H199" s="129"/>
      <c r="I199" s="130"/>
    </row>
    <row r="200" spans="1:9" s="25" customFormat="1" ht="21" customHeight="1">
      <c r="A200" s="127"/>
      <c r="B200" s="128"/>
      <c r="C200" s="128"/>
      <c r="D200" s="128"/>
      <c r="E200" s="128"/>
      <c r="F200" s="128"/>
      <c r="G200" s="128"/>
      <c r="H200" s="129"/>
      <c r="I200" s="130"/>
    </row>
    <row r="201" spans="1:9" s="25" customFormat="1" ht="21" customHeight="1">
      <c r="A201" s="127"/>
      <c r="B201" s="128"/>
      <c r="C201" s="128"/>
      <c r="D201" s="128"/>
      <c r="E201" s="128"/>
      <c r="F201" s="128"/>
      <c r="G201" s="128"/>
      <c r="H201" s="129"/>
      <c r="I201" s="130"/>
    </row>
    <row r="202" spans="1:9" s="25" customFormat="1" ht="21" customHeight="1">
      <c r="A202" s="127"/>
      <c r="B202" s="128"/>
      <c r="C202" s="128"/>
      <c r="D202" s="128"/>
      <c r="E202" s="128"/>
      <c r="F202" s="128"/>
      <c r="G202" s="128"/>
      <c r="H202" s="129"/>
      <c r="I202" s="130"/>
    </row>
    <row r="203" spans="1:9" s="25" customFormat="1" ht="21" customHeight="1">
      <c r="A203" s="127"/>
      <c r="B203" s="128"/>
      <c r="C203" s="128"/>
      <c r="D203" s="128"/>
      <c r="E203" s="128"/>
      <c r="F203" s="128"/>
      <c r="G203" s="128"/>
      <c r="H203" s="129"/>
      <c r="I203" s="130"/>
    </row>
    <row r="204" spans="1:9" s="25" customFormat="1" ht="21" customHeight="1">
      <c r="A204" s="127"/>
      <c r="B204" s="128"/>
      <c r="C204" s="128"/>
      <c r="D204" s="128"/>
      <c r="E204" s="128"/>
      <c r="F204" s="128"/>
      <c r="G204" s="128"/>
      <c r="H204" s="129"/>
      <c r="I204" s="130"/>
    </row>
    <row r="205" spans="1:9" s="25" customFormat="1" ht="21" customHeight="1">
      <c r="A205" s="127"/>
      <c r="B205" s="128"/>
      <c r="C205" s="128"/>
      <c r="D205" s="128"/>
      <c r="E205" s="128"/>
      <c r="F205" s="128"/>
      <c r="G205" s="128"/>
      <c r="H205" s="129"/>
      <c r="I205" s="130"/>
    </row>
    <row r="206" spans="1:9" s="25" customFormat="1" ht="21" customHeight="1">
      <c r="A206" s="127"/>
      <c r="B206" s="128"/>
      <c r="C206" s="128"/>
      <c r="D206" s="128"/>
      <c r="E206" s="128"/>
      <c r="F206" s="128"/>
      <c r="G206" s="128"/>
      <c r="H206" s="129"/>
      <c r="I206" s="130"/>
    </row>
    <row r="207" spans="1:9" s="25" customFormat="1" ht="21" customHeight="1">
      <c r="A207" s="127"/>
      <c r="B207" s="128"/>
      <c r="C207" s="128"/>
      <c r="D207" s="128"/>
      <c r="E207" s="128"/>
      <c r="F207" s="128"/>
      <c r="G207" s="128"/>
      <c r="H207" s="129"/>
      <c r="I207" s="130"/>
    </row>
    <row r="208" spans="1:9" s="25" customFormat="1" ht="21" customHeight="1">
      <c r="A208" s="127"/>
      <c r="B208" s="128"/>
      <c r="C208" s="128"/>
      <c r="D208" s="128"/>
      <c r="E208" s="128"/>
      <c r="F208" s="128"/>
      <c r="G208" s="128"/>
      <c r="H208" s="129"/>
      <c r="I208" s="130"/>
    </row>
    <row r="209" spans="1:9" s="25" customFormat="1" ht="21" customHeight="1">
      <c r="A209" s="127"/>
      <c r="B209" s="128"/>
      <c r="C209" s="128"/>
      <c r="D209" s="128"/>
      <c r="E209" s="128"/>
      <c r="F209" s="128"/>
      <c r="G209" s="128"/>
      <c r="H209" s="129"/>
      <c r="I209" s="130"/>
    </row>
    <row r="210" spans="1:9" s="25" customFormat="1" ht="21" customHeight="1">
      <c r="A210" s="127"/>
      <c r="B210" s="128"/>
      <c r="C210" s="128"/>
      <c r="D210" s="128"/>
      <c r="E210" s="128"/>
      <c r="F210" s="128"/>
      <c r="G210" s="128"/>
      <c r="H210" s="129"/>
      <c r="I210" s="130"/>
    </row>
    <row r="211" spans="1:9" s="25" customFormat="1" ht="21" customHeight="1">
      <c r="A211" s="127"/>
      <c r="B211" s="128"/>
      <c r="C211" s="128"/>
      <c r="D211" s="128"/>
      <c r="E211" s="128"/>
      <c r="F211" s="128"/>
      <c r="G211" s="128"/>
      <c r="H211" s="129"/>
      <c r="I211" s="130"/>
    </row>
    <row r="212" spans="1:9" s="25" customFormat="1" ht="21" customHeight="1">
      <c r="A212" s="127"/>
      <c r="B212" s="128"/>
      <c r="C212" s="128"/>
      <c r="D212" s="128"/>
      <c r="E212" s="128"/>
      <c r="F212" s="128"/>
      <c r="G212" s="128"/>
      <c r="H212" s="129"/>
      <c r="I212" s="130"/>
    </row>
    <row r="213" spans="1:9" s="25" customFormat="1" ht="21" customHeight="1">
      <c r="A213" s="127"/>
      <c r="B213" s="128"/>
      <c r="C213" s="128"/>
      <c r="D213" s="128"/>
      <c r="E213" s="128"/>
      <c r="F213" s="128"/>
      <c r="G213" s="128"/>
      <c r="H213" s="129"/>
      <c r="I213" s="130"/>
    </row>
    <row r="214" spans="1:9" s="25" customFormat="1" ht="21" customHeight="1">
      <c r="A214" s="127"/>
      <c r="B214" s="128"/>
      <c r="C214" s="128"/>
      <c r="D214" s="128"/>
      <c r="E214" s="128"/>
      <c r="F214" s="128"/>
      <c r="G214" s="128"/>
      <c r="H214" s="129"/>
      <c r="I214" s="130"/>
    </row>
    <row r="215" spans="1:9" s="25" customFormat="1" ht="21" customHeight="1">
      <c r="A215" s="127"/>
      <c r="B215" s="128"/>
      <c r="C215" s="128"/>
      <c r="D215" s="128"/>
      <c r="E215" s="128"/>
      <c r="F215" s="128"/>
      <c r="G215" s="128"/>
      <c r="H215" s="129"/>
      <c r="I215" s="130"/>
    </row>
    <row r="216" spans="1:9" s="25" customFormat="1" ht="21" customHeight="1">
      <c r="A216" s="127"/>
      <c r="B216" s="128"/>
      <c r="C216" s="128"/>
      <c r="D216" s="128"/>
      <c r="E216" s="128"/>
      <c r="F216" s="128"/>
      <c r="G216" s="128"/>
      <c r="H216" s="129"/>
      <c r="I216" s="130"/>
    </row>
    <row r="217" spans="1:9" s="25" customFormat="1" ht="21" customHeight="1">
      <c r="A217" s="127"/>
      <c r="B217" s="128"/>
      <c r="C217" s="128"/>
      <c r="D217" s="128"/>
      <c r="E217" s="128"/>
      <c r="F217" s="128"/>
      <c r="G217" s="128"/>
      <c r="H217" s="129"/>
      <c r="I217" s="130"/>
    </row>
    <row r="218" spans="1:9" s="25" customFormat="1" ht="21" customHeight="1">
      <c r="A218" s="127"/>
      <c r="B218" s="128"/>
      <c r="C218" s="128"/>
      <c r="D218" s="128"/>
      <c r="E218" s="128"/>
      <c r="F218" s="128"/>
      <c r="G218" s="128"/>
      <c r="H218" s="129"/>
      <c r="I218" s="130"/>
    </row>
    <row r="219" spans="1:9" s="25" customFormat="1" ht="21" customHeight="1">
      <c r="A219" s="127"/>
      <c r="B219" s="128"/>
      <c r="C219" s="128"/>
      <c r="D219" s="128"/>
      <c r="E219" s="128"/>
      <c r="F219" s="128"/>
      <c r="G219" s="128"/>
      <c r="H219" s="129"/>
      <c r="I219" s="130"/>
    </row>
    <row r="220" spans="1:9" s="25" customFormat="1" ht="21" customHeight="1">
      <c r="A220" s="127"/>
      <c r="B220" s="128"/>
      <c r="C220" s="128"/>
      <c r="D220" s="128"/>
      <c r="E220" s="128"/>
      <c r="F220" s="128"/>
      <c r="G220" s="128"/>
      <c r="H220" s="129"/>
      <c r="I220" s="130"/>
    </row>
    <row r="221" spans="1:9" s="25" customFormat="1" ht="21" customHeight="1">
      <c r="A221" s="127"/>
      <c r="B221" s="128"/>
      <c r="C221" s="128"/>
      <c r="D221" s="128"/>
      <c r="E221" s="128"/>
      <c r="F221" s="128"/>
      <c r="G221" s="128"/>
      <c r="H221" s="129"/>
      <c r="I221" s="130"/>
    </row>
    <row r="222" spans="1:9" s="25" customFormat="1" ht="21" customHeight="1">
      <c r="A222" s="127"/>
      <c r="B222" s="128"/>
      <c r="C222" s="128"/>
      <c r="D222" s="128"/>
      <c r="E222" s="128"/>
      <c r="F222" s="128"/>
      <c r="G222" s="128"/>
      <c r="H222" s="129"/>
      <c r="I222" s="130"/>
    </row>
    <row r="223" spans="1:9" s="25" customFormat="1" ht="21" customHeight="1">
      <c r="A223" s="127"/>
      <c r="B223" s="128"/>
      <c r="C223" s="128"/>
      <c r="D223" s="128"/>
      <c r="E223" s="128"/>
      <c r="F223" s="128"/>
      <c r="G223" s="128"/>
      <c r="H223" s="129"/>
      <c r="I223" s="130"/>
    </row>
    <row r="224" spans="1:9" s="25" customFormat="1" ht="21" customHeight="1">
      <c r="A224" s="127"/>
      <c r="B224" s="128"/>
      <c r="C224" s="128"/>
      <c r="D224" s="128"/>
      <c r="E224" s="128"/>
      <c r="F224" s="128"/>
      <c r="G224" s="128"/>
      <c r="H224" s="129"/>
      <c r="I224" s="130"/>
    </row>
    <row r="225" spans="1:9" s="25" customFormat="1" ht="21" customHeight="1">
      <c r="A225" s="127"/>
      <c r="B225" s="128"/>
      <c r="C225" s="128"/>
      <c r="D225" s="128"/>
      <c r="E225" s="128"/>
      <c r="F225" s="128"/>
      <c r="G225" s="128"/>
      <c r="H225" s="129"/>
      <c r="I225" s="130"/>
    </row>
    <row r="226" spans="1:9" s="25" customFormat="1" ht="21" customHeight="1">
      <c r="A226" s="127"/>
      <c r="B226" s="128"/>
      <c r="C226" s="128"/>
      <c r="D226" s="128"/>
      <c r="E226" s="128"/>
      <c r="F226" s="128"/>
      <c r="G226" s="128"/>
      <c r="H226" s="129"/>
      <c r="I226" s="130"/>
    </row>
    <row r="227" spans="1:9" s="25" customFormat="1" ht="21" customHeight="1">
      <c r="A227" s="127"/>
      <c r="B227" s="128"/>
      <c r="C227" s="128"/>
      <c r="D227" s="128"/>
      <c r="E227" s="128"/>
      <c r="F227" s="128"/>
      <c r="G227" s="128"/>
      <c r="H227" s="129"/>
      <c r="I227" s="130"/>
    </row>
    <row r="228" spans="1:9" s="25" customFormat="1" ht="21" customHeight="1">
      <c r="A228" s="127"/>
      <c r="B228" s="128"/>
      <c r="C228" s="128"/>
      <c r="D228" s="128"/>
      <c r="E228" s="128"/>
      <c r="F228" s="128"/>
      <c r="G228" s="128"/>
      <c r="H228" s="129"/>
      <c r="I228" s="130"/>
    </row>
    <row r="229" spans="1:9" s="25" customFormat="1" ht="21" customHeight="1">
      <c r="A229" s="127"/>
      <c r="B229" s="128"/>
      <c r="C229" s="128"/>
      <c r="D229" s="128"/>
      <c r="E229" s="128"/>
      <c r="F229" s="128"/>
      <c r="G229" s="128"/>
      <c r="H229" s="129"/>
      <c r="I229" s="130"/>
    </row>
    <row r="230" spans="1:9" s="25" customFormat="1" ht="21" customHeight="1">
      <c r="A230" s="127"/>
      <c r="B230" s="128"/>
      <c r="C230" s="128"/>
      <c r="D230" s="128"/>
      <c r="E230" s="128"/>
      <c r="F230" s="128"/>
      <c r="G230" s="128"/>
      <c r="H230" s="129"/>
      <c r="I230" s="130"/>
    </row>
    <row r="231" spans="1:9" s="25" customFormat="1" ht="21" customHeight="1">
      <c r="A231" s="127"/>
      <c r="B231" s="128"/>
      <c r="C231" s="128"/>
      <c r="D231" s="128"/>
      <c r="E231" s="128"/>
      <c r="F231" s="128"/>
      <c r="G231" s="128"/>
      <c r="H231" s="129"/>
      <c r="I231" s="130"/>
    </row>
    <row r="232" spans="1:9" s="25" customFormat="1" ht="21" customHeight="1">
      <c r="A232" s="127"/>
      <c r="B232" s="128"/>
      <c r="C232" s="128"/>
      <c r="D232" s="128"/>
      <c r="E232" s="128"/>
      <c r="F232" s="128"/>
      <c r="G232" s="128"/>
      <c r="H232" s="129"/>
      <c r="I232" s="130"/>
    </row>
    <row r="233" spans="1:9" s="25" customFormat="1" ht="21" customHeight="1">
      <c r="A233" s="127"/>
      <c r="B233" s="128"/>
      <c r="C233" s="128"/>
      <c r="D233" s="128"/>
      <c r="E233" s="128"/>
      <c r="F233" s="128"/>
      <c r="G233" s="128"/>
      <c r="H233" s="129"/>
      <c r="I233" s="130"/>
    </row>
    <row r="234" spans="1:9" s="25" customFormat="1" ht="21" customHeight="1">
      <c r="A234" s="127"/>
      <c r="B234" s="128"/>
      <c r="C234" s="128"/>
      <c r="D234" s="128"/>
      <c r="E234" s="128"/>
      <c r="F234" s="128"/>
      <c r="G234" s="128"/>
      <c r="H234" s="129"/>
      <c r="I234" s="130"/>
    </row>
    <row r="235" spans="1:9" s="25" customFormat="1" ht="21" customHeight="1">
      <c r="A235" s="127"/>
      <c r="B235" s="128"/>
      <c r="C235" s="128"/>
      <c r="D235" s="128"/>
      <c r="E235" s="128"/>
      <c r="F235" s="128"/>
      <c r="G235" s="128"/>
      <c r="H235" s="129"/>
      <c r="I235" s="130"/>
    </row>
    <row r="236" spans="1:9" s="25" customFormat="1" ht="21" customHeight="1">
      <c r="A236" s="127"/>
      <c r="B236" s="128"/>
      <c r="C236" s="128"/>
      <c r="D236" s="128"/>
      <c r="E236" s="128"/>
      <c r="F236" s="128"/>
      <c r="G236" s="128"/>
      <c r="H236" s="129"/>
      <c r="I236" s="130"/>
    </row>
    <row r="237" spans="1:9" s="25" customFormat="1" ht="21" customHeight="1">
      <c r="A237" s="127"/>
      <c r="B237" s="128"/>
      <c r="C237" s="128"/>
      <c r="D237" s="128"/>
      <c r="E237" s="128"/>
      <c r="F237" s="128"/>
      <c r="G237" s="128"/>
      <c r="H237" s="129"/>
      <c r="I237" s="130"/>
    </row>
    <row r="238" spans="1:9" s="25" customFormat="1" ht="21" customHeight="1">
      <c r="A238" s="127"/>
      <c r="B238" s="128"/>
      <c r="C238" s="128"/>
      <c r="D238" s="128"/>
      <c r="E238" s="128"/>
      <c r="F238" s="128"/>
      <c r="G238" s="128"/>
      <c r="H238" s="129"/>
      <c r="I238" s="130"/>
    </row>
    <row r="239" spans="1:9" s="25" customFormat="1" ht="21" customHeight="1">
      <c r="A239" s="127"/>
      <c r="B239" s="128"/>
      <c r="C239" s="128"/>
      <c r="D239" s="128"/>
      <c r="E239" s="128"/>
      <c r="F239" s="128"/>
      <c r="G239" s="128"/>
      <c r="H239" s="129"/>
      <c r="I239" s="130"/>
    </row>
    <row r="240" spans="1:9" s="25" customFormat="1" ht="21" customHeight="1">
      <c r="A240" s="127"/>
      <c r="B240" s="128"/>
      <c r="C240" s="128"/>
      <c r="D240" s="128"/>
      <c r="E240" s="128"/>
      <c r="F240" s="128"/>
      <c r="G240" s="128"/>
      <c r="H240" s="129"/>
      <c r="I240" s="130"/>
    </row>
    <row r="241" spans="1:9" s="25" customFormat="1" ht="21" customHeight="1">
      <c r="A241" s="127"/>
      <c r="B241" s="128"/>
      <c r="C241" s="128"/>
      <c r="D241" s="128"/>
      <c r="E241" s="128"/>
      <c r="F241" s="128"/>
      <c r="G241" s="128"/>
      <c r="H241" s="129"/>
      <c r="I241" s="130"/>
    </row>
    <row r="242" spans="1:9" s="25" customFormat="1" ht="21" customHeight="1">
      <c r="A242" s="127"/>
      <c r="B242" s="128"/>
      <c r="C242" s="128"/>
      <c r="D242" s="128"/>
      <c r="E242" s="128"/>
      <c r="F242" s="128"/>
      <c r="G242" s="128"/>
      <c r="H242" s="129"/>
      <c r="I242" s="130"/>
    </row>
    <row r="243" spans="1:9" s="25" customFormat="1" ht="21" customHeight="1">
      <c r="A243" s="127"/>
      <c r="B243" s="128"/>
      <c r="C243" s="128"/>
      <c r="D243" s="128"/>
      <c r="E243" s="128"/>
      <c r="F243" s="128"/>
      <c r="G243" s="128"/>
      <c r="H243" s="129"/>
      <c r="I243" s="130"/>
    </row>
    <row r="244" spans="1:9" s="25" customFormat="1" ht="21" customHeight="1">
      <c r="A244" s="127"/>
      <c r="B244" s="128"/>
      <c r="C244" s="128"/>
      <c r="D244" s="128"/>
      <c r="E244" s="128"/>
      <c r="F244" s="128"/>
      <c r="G244" s="128"/>
      <c r="H244" s="129"/>
      <c r="I244" s="130"/>
    </row>
    <row r="245" spans="1:9" s="25" customFormat="1" ht="21" customHeight="1">
      <c r="A245" s="127"/>
      <c r="B245" s="128"/>
      <c r="C245" s="128"/>
      <c r="D245" s="128"/>
      <c r="E245" s="128"/>
      <c r="F245" s="128"/>
      <c r="G245" s="128"/>
      <c r="H245" s="129"/>
      <c r="I245" s="130"/>
    </row>
    <row r="246" spans="1:9" s="25" customFormat="1" ht="21" customHeight="1">
      <c r="A246" s="127"/>
      <c r="B246" s="128"/>
      <c r="C246" s="128"/>
      <c r="D246" s="128"/>
      <c r="E246" s="128"/>
      <c r="F246" s="128"/>
      <c r="G246" s="128"/>
      <c r="H246" s="129"/>
      <c r="I246" s="130"/>
    </row>
    <row r="247" spans="1:9" s="25" customFormat="1" ht="21" customHeight="1">
      <c r="A247" s="127"/>
      <c r="B247" s="128"/>
      <c r="C247" s="128"/>
      <c r="D247" s="128"/>
      <c r="E247" s="128"/>
      <c r="F247" s="128"/>
      <c r="G247" s="128"/>
      <c r="H247" s="129"/>
      <c r="I247" s="130"/>
    </row>
    <row r="248" spans="1:9" s="25" customFormat="1" ht="21" customHeight="1">
      <c r="A248" s="127"/>
      <c r="B248" s="128"/>
      <c r="C248" s="128"/>
      <c r="D248" s="128"/>
      <c r="E248" s="128"/>
      <c r="F248" s="128"/>
      <c r="G248" s="128"/>
      <c r="H248" s="129"/>
      <c r="I248" s="130"/>
    </row>
    <row r="249" spans="1:9" s="25" customFormat="1" ht="21" customHeight="1">
      <c r="A249" s="127"/>
      <c r="B249" s="128"/>
      <c r="C249" s="128"/>
      <c r="D249" s="128"/>
      <c r="E249" s="128"/>
      <c r="F249" s="128"/>
      <c r="G249" s="128"/>
      <c r="H249" s="129"/>
      <c r="I249" s="130"/>
    </row>
    <row r="250" spans="1:9" s="25" customFormat="1" ht="21" customHeight="1">
      <c r="A250" s="127"/>
      <c r="B250" s="128"/>
      <c r="C250" s="128"/>
      <c r="D250" s="128"/>
      <c r="E250" s="128"/>
      <c r="F250" s="128"/>
      <c r="G250" s="128"/>
      <c r="H250" s="129"/>
      <c r="I250" s="130"/>
    </row>
    <row r="251" spans="1:9" s="25" customFormat="1" ht="21" customHeight="1">
      <c r="A251" s="127"/>
      <c r="B251" s="128"/>
      <c r="C251" s="128"/>
      <c r="D251" s="128"/>
      <c r="E251" s="128"/>
      <c r="F251" s="128"/>
      <c r="G251" s="128"/>
      <c r="H251" s="129"/>
      <c r="I251" s="130"/>
    </row>
    <row r="252" spans="1:9" s="25" customFormat="1" ht="21" customHeight="1">
      <c r="A252" s="127"/>
      <c r="B252" s="131"/>
      <c r="C252" s="131"/>
      <c r="D252" s="131"/>
      <c r="E252" s="128"/>
      <c r="F252" s="128"/>
      <c r="G252" s="128"/>
      <c r="H252" s="129"/>
      <c r="I252" s="130"/>
    </row>
    <row r="253" spans="1:9" s="25" customFormat="1" ht="21" customHeight="1">
      <c r="A253" s="123"/>
      <c r="B253" s="298" t="s">
        <v>621</v>
      </c>
      <c r="C253" s="299"/>
      <c r="D253" s="300"/>
      <c r="E253" s="124" t="e">
        <f>E25+E51+E60+E90+E119+E132+E152</f>
        <v>#REF!</v>
      </c>
      <c r="F253" s="124">
        <f>F25+F51+F60+F90+F119+F132+F152</f>
        <v>129</v>
      </c>
      <c r="G253" s="124">
        <f>G25+G51+G60+G90+G119+G132+G152</f>
        <v>12</v>
      </c>
      <c r="H253" s="125">
        <f>SUM(F253:G253)</f>
        <v>141</v>
      </c>
      <c r="I253" s="126" t="e">
        <f>H253*100/E253</f>
        <v>#REF!</v>
      </c>
    </row>
    <row r="254" spans="1:5" ht="23.25">
      <c r="A254" s="74" t="s">
        <v>629</v>
      </c>
      <c r="C254" s="74"/>
      <c r="D254" s="74"/>
      <c r="E254" s="32"/>
    </row>
  </sheetData>
  <sheetProtection/>
  <mergeCells count="15">
    <mergeCell ref="C3:C4"/>
    <mergeCell ref="B152:D152"/>
    <mergeCell ref="B132:D132"/>
    <mergeCell ref="B253:D253"/>
    <mergeCell ref="D3:D4"/>
    <mergeCell ref="A1:I1"/>
    <mergeCell ref="F3:I3"/>
    <mergeCell ref="E3:E4"/>
    <mergeCell ref="A3:A4"/>
    <mergeCell ref="B25:D25"/>
    <mergeCell ref="B119:D119"/>
    <mergeCell ref="B51:D51"/>
    <mergeCell ref="B60:D60"/>
    <mergeCell ref="B90:D90"/>
    <mergeCell ref="B3:B4"/>
  </mergeCells>
  <printOptions horizontalCentered="1"/>
  <pageMargins left="0.29" right="0.32" top="0.35" bottom="0.4" header="0.15748031496062992" footer="0.15748031496062992"/>
  <pageSetup horizontalDpi="600" verticalDpi="600" orientation="portrait" paperSize="9" scale="80" r:id="rId1"/>
  <headerFooter alignWithMargins="0">
    <oddFooter>&amp;R&amp;"AngsanaUPC,ตัวปกติ"&amp;10Domain- kk -b\ งานข้อมูล\งานอนามัยสิ่งแวดล้อม\ตลาดสด\&amp;F\&amp;A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"/>
  <sheetViews>
    <sheetView showGridLines="0" zoomScale="75" zoomScaleNormal="75" zoomScalePageLayoutView="0" workbookViewId="0" topLeftCell="A1">
      <pane xSplit="3" ySplit="4" topLeftCell="D23" activePane="bottomRight" state="frozen"/>
      <selection pane="topLeft" activeCell="A1" sqref="A1"/>
      <selection pane="topRight" activeCell="D1" sqref="D1"/>
      <selection pane="bottomLeft" activeCell="A5" sqref="A5"/>
      <selection pane="bottomRight" activeCell="J49" sqref="J49"/>
    </sheetView>
  </sheetViews>
  <sheetFormatPr defaultColWidth="9.140625" defaultRowHeight="21.75"/>
  <cols>
    <col min="1" max="1" width="7.421875" style="3" customWidth="1"/>
    <col min="2" max="2" width="22.7109375" style="3" customWidth="1"/>
    <col min="3" max="3" width="29.57421875" style="1" customWidth="1"/>
    <col min="4" max="4" width="6.140625" style="3" customWidth="1"/>
    <col min="5" max="5" width="11.57421875" style="3" customWidth="1"/>
    <col min="6" max="6" width="11.28125" style="3" customWidth="1"/>
    <col min="7" max="7" width="13.28125" style="3" customWidth="1"/>
    <col min="8" max="8" width="25.7109375" style="1" customWidth="1"/>
    <col min="9" max="9" width="7.28125" style="1" customWidth="1"/>
    <col min="10" max="10" width="7.140625" style="1" customWidth="1"/>
    <col min="11" max="12" width="9.140625" style="3" customWidth="1"/>
    <col min="13" max="16384" width="9.140625" style="35" customWidth="1"/>
  </cols>
  <sheetData>
    <row r="1" spans="1:10" ht="24" customHeight="1">
      <c r="A1" s="281" t="s">
        <v>892</v>
      </c>
      <c r="B1" s="281"/>
      <c r="C1" s="281"/>
      <c r="D1" s="281"/>
      <c r="E1" s="281"/>
      <c r="F1" s="281"/>
      <c r="G1" s="281"/>
      <c r="H1" s="281"/>
      <c r="I1" s="281"/>
      <c r="J1" s="281"/>
    </row>
    <row r="2" ht="22.5" customHeight="1">
      <c r="B2" s="1" t="s">
        <v>893</v>
      </c>
    </row>
    <row r="3" spans="1:12" s="36" customFormat="1" ht="23.25" customHeight="1">
      <c r="A3" s="311" t="s">
        <v>548</v>
      </c>
      <c r="B3" s="312" t="s">
        <v>547</v>
      </c>
      <c r="C3" s="311" t="s">
        <v>0</v>
      </c>
      <c r="D3" s="311" t="s">
        <v>1</v>
      </c>
      <c r="E3" s="311"/>
      <c r="F3" s="311"/>
      <c r="G3" s="311" t="s">
        <v>2</v>
      </c>
      <c r="H3" s="311" t="s">
        <v>4</v>
      </c>
      <c r="I3" s="335" t="s">
        <v>329</v>
      </c>
      <c r="J3" s="336"/>
      <c r="K3" s="314" t="s">
        <v>733</v>
      </c>
      <c r="L3" s="314" t="s">
        <v>631</v>
      </c>
    </row>
    <row r="4" spans="1:12" s="36" customFormat="1" ht="23.25">
      <c r="A4" s="311"/>
      <c r="B4" s="313"/>
      <c r="C4" s="311"/>
      <c r="D4" s="4" t="s">
        <v>5</v>
      </c>
      <c r="E4" s="4" t="s">
        <v>6</v>
      </c>
      <c r="F4" s="4" t="s">
        <v>7</v>
      </c>
      <c r="G4" s="311"/>
      <c r="H4" s="311"/>
      <c r="I4" s="227" t="s">
        <v>327</v>
      </c>
      <c r="J4" s="228" t="s">
        <v>328</v>
      </c>
      <c r="K4" s="314"/>
      <c r="L4" s="314"/>
    </row>
    <row r="5" spans="1:12" ht="22.5" customHeight="1">
      <c r="A5" s="6">
        <v>1</v>
      </c>
      <c r="B5" s="9" t="s">
        <v>272</v>
      </c>
      <c r="C5" s="7" t="s">
        <v>333</v>
      </c>
      <c r="D5" s="337" t="s">
        <v>562</v>
      </c>
      <c r="E5" s="338"/>
      <c r="F5" s="6" t="s">
        <v>8</v>
      </c>
      <c r="G5" s="6" t="s">
        <v>576</v>
      </c>
      <c r="H5" s="7" t="s">
        <v>222</v>
      </c>
      <c r="I5" s="6">
        <v>1</v>
      </c>
      <c r="J5" s="57"/>
      <c r="K5" s="99">
        <v>14</v>
      </c>
      <c r="L5" s="99">
        <v>12</v>
      </c>
    </row>
    <row r="6" spans="1:12" ht="23.25">
      <c r="A6" s="8">
        <v>2</v>
      </c>
      <c r="B6" s="9"/>
      <c r="C6" s="199" t="s">
        <v>334</v>
      </c>
      <c r="D6" s="339" t="s">
        <v>563</v>
      </c>
      <c r="E6" s="340"/>
      <c r="F6" s="200" t="s">
        <v>8</v>
      </c>
      <c r="G6" s="200" t="s">
        <v>577</v>
      </c>
      <c r="H6" s="199" t="s">
        <v>578</v>
      </c>
      <c r="I6" s="200"/>
      <c r="J6" s="214"/>
      <c r="K6" s="166"/>
      <c r="L6" s="166"/>
    </row>
    <row r="7" spans="1:12" ht="23.25">
      <c r="A7" s="8">
        <v>3</v>
      </c>
      <c r="B7" s="9"/>
      <c r="C7" s="199" t="s">
        <v>335</v>
      </c>
      <c r="D7" s="339" t="s">
        <v>564</v>
      </c>
      <c r="E7" s="340"/>
      <c r="F7" s="200" t="s">
        <v>8</v>
      </c>
      <c r="G7" s="200" t="s">
        <v>223</v>
      </c>
      <c r="H7" s="199" t="s">
        <v>829</v>
      </c>
      <c r="I7" s="200"/>
      <c r="J7" s="214"/>
      <c r="K7" s="166"/>
      <c r="L7" s="166"/>
    </row>
    <row r="8" spans="1:12" ht="23.25">
      <c r="A8" s="8">
        <v>4</v>
      </c>
      <c r="B8" s="9"/>
      <c r="C8" s="9" t="s">
        <v>336</v>
      </c>
      <c r="D8" s="341" t="s">
        <v>565</v>
      </c>
      <c r="E8" s="342"/>
      <c r="F8" s="8" t="s">
        <v>8</v>
      </c>
      <c r="G8" s="8" t="s">
        <v>224</v>
      </c>
      <c r="H8" s="9" t="s">
        <v>225</v>
      </c>
      <c r="I8" s="8">
        <v>1</v>
      </c>
      <c r="J8" s="58"/>
      <c r="K8" s="164"/>
      <c r="L8" s="164"/>
    </row>
    <row r="9" spans="1:12" ht="23.25">
      <c r="A9" s="8">
        <v>5</v>
      </c>
      <c r="B9" s="9"/>
      <c r="C9" s="9" t="s">
        <v>337</v>
      </c>
      <c r="D9" s="341" t="s">
        <v>566</v>
      </c>
      <c r="E9" s="342"/>
      <c r="F9" s="8" t="s">
        <v>8</v>
      </c>
      <c r="G9" s="8" t="s">
        <v>226</v>
      </c>
      <c r="H9" s="9" t="s">
        <v>227</v>
      </c>
      <c r="I9" s="8">
        <v>1</v>
      </c>
      <c r="J9" s="58"/>
      <c r="K9" s="164"/>
      <c r="L9" s="164"/>
    </row>
    <row r="10" spans="1:12" ht="21.75" customHeight="1">
      <c r="A10" s="8">
        <v>6</v>
      </c>
      <c r="B10" s="9"/>
      <c r="C10" s="9" t="s">
        <v>543</v>
      </c>
      <c r="D10" s="341" t="s">
        <v>567</v>
      </c>
      <c r="E10" s="342"/>
      <c r="F10" s="8" t="s">
        <v>8</v>
      </c>
      <c r="G10" s="8" t="s">
        <v>230</v>
      </c>
      <c r="H10" s="9" t="s">
        <v>231</v>
      </c>
      <c r="I10" s="8">
        <v>1</v>
      </c>
      <c r="J10" s="58"/>
      <c r="K10" s="164"/>
      <c r="L10" s="164"/>
    </row>
    <row r="11" spans="1:12" ht="21.75" customHeight="1">
      <c r="A11" s="8">
        <v>7</v>
      </c>
      <c r="B11" s="9"/>
      <c r="C11" s="9" t="s">
        <v>338</v>
      </c>
      <c r="D11" s="341" t="s">
        <v>568</v>
      </c>
      <c r="E11" s="342"/>
      <c r="F11" s="8" t="s">
        <v>8</v>
      </c>
      <c r="G11" s="8" t="s">
        <v>228</v>
      </c>
      <c r="H11" s="9" t="s">
        <v>229</v>
      </c>
      <c r="I11" s="8">
        <v>1</v>
      </c>
      <c r="J11" s="58"/>
      <c r="K11" s="164"/>
      <c r="L11" s="164"/>
    </row>
    <row r="12" spans="1:12" ht="21.75" customHeight="1">
      <c r="A12" s="8">
        <v>8</v>
      </c>
      <c r="B12" s="9"/>
      <c r="C12" s="9" t="s">
        <v>342</v>
      </c>
      <c r="D12" s="341" t="s">
        <v>569</v>
      </c>
      <c r="E12" s="342"/>
      <c r="F12" s="8" t="s">
        <v>8</v>
      </c>
      <c r="G12" s="8" t="s">
        <v>232</v>
      </c>
      <c r="H12" s="9" t="s">
        <v>233</v>
      </c>
      <c r="I12" s="8">
        <v>1</v>
      </c>
      <c r="J12" s="58"/>
      <c r="K12" s="164"/>
      <c r="L12" s="164"/>
    </row>
    <row r="13" spans="1:12" ht="21.75" customHeight="1">
      <c r="A13" s="8">
        <v>9</v>
      </c>
      <c r="B13" s="9"/>
      <c r="C13" s="9" t="s">
        <v>341</v>
      </c>
      <c r="D13" s="341" t="s">
        <v>570</v>
      </c>
      <c r="E13" s="342"/>
      <c r="F13" s="8" t="s">
        <v>8</v>
      </c>
      <c r="G13" s="8" t="s">
        <v>234</v>
      </c>
      <c r="H13" s="9" t="s">
        <v>235</v>
      </c>
      <c r="I13" s="8">
        <v>1</v>
      </c>
      <c r="J13" s="58"/>
      <c r="K13" s="164"/>
      <c r="L13" s="164"/>
    </row>
    <row r="14" spans="1:12" ht="21.75" customHeight="1">
      <c r="A14" s="8">
        <v>10</v>
      </c>
      <c r="B14" s="9"/>
      <c r="C14" s="9" t="s">
        <v>830</v>
      </c>
      <c r="D14" s="59"/>
      <c r="E14" s="60" t="s">
        <v>571</v>
      </c>
      <c r="F14" s="8" t="s">
        <v>8</v>
      </c>
      <c r="G14" s="34" t="s">
        <v>236</v>
      </c>
      <c r="H14" s="9" t="s">
        <v>831</v>
      </c>
      <c r="I14" s="8">
        <v>1</v>
      </c>
      <c r="J14" s="58"/>
      <c r="K14" s="164"/>
      <c r="L14" s="164"/>
    </row>
    <row r="15" spans="1:12" ht="21.75" customHeight="1">
      <c r="A15" s="8">
        <v>11</v>
      </c>
      <c r="B15" s="9"/>
      <c r="C15" s="9" t="s">
        <v>832</v>
      </c>
      <c r="D15" s="59" t="s">
        <v>567</v>
      </c>
      <c r="E15" s="60"/>
      <c r="F15" s="8" t="s">
        <v>8</v>
      </c>
      <c r="G15" s="34" t="s">
        <v>9</v>
      </c>
      <c r="H15" s="9" t="s">
        <v>833</v>
      </c>
      <c r="I15" s="8">
        <v>1</v>
      </c>
      <c r="J15" s="58"/>
      <c r="K15" s="164"/>
      <c r="L15" s="164"/>
    </row>
    <row r="16" spans="1:12" ht="21.75" customHeight="1">
      <c r="A16" s="40">
        <v>12</v>
      </c>
      <c r="B16" s="68"/>
      <c r="C16" s="68" t="s">
        <v>340</v>
      </c>
      <c r="D16" s="344" t="s">
        <v>572</v>
      </c>
      <c r="E16" s="345"/>
      <c r="F16" s="67" t="s">
        <v>8</v>
      </c>
      <c r="G16" s="67" t="s">
        <v>237</v>
      </c>
      <c r="H16" s="68" t="s">
        <v>238</v>
      </c>
      <c r="I16" s="67">
        <v>1</v>
      </c>
      <c r="J16" s="73"/>
      <c r="K16" s="166"/>
      <c r="L16" s="166"/>
    </row>
    <row r="17" spans="1:12" ht="21.75" customHeight="1">
      <c r="A17" s="8">
        <v>13</v>
      </c>
      <c r="B17" s="9"/>
      <c r="C17" s="9" t="s">
        <v>573</v>
      </c>
      <c r="D17" s="8"/>
      <c r="E17" s="8" t="s">
        <v>571</v>
      </c>
      <c r="F17" s="8" t="s">
        <v>8</v>
      </c>
      <c r="G17" s="8" t="s">
        <v>575</v>
      </c>
      <c r="H17" s="9" t="s">
        <v>272</v>
      </c>
      <c r="I17" s="8"/>
      <c r="J17" s="58">
        <v>1</v>
      </c>
      <c r="K17" s="164"/>
      <c r="L17" s="164"/>
    </row>
    <row r="18" spans="1:12" ht="21.75" customHeight="1">
      <c r="A18" s="67">
        <v>14</v>
      </c>
      <c r="B18" s="11"/>
      <c r="C18" s="11" t="s">
        <v>574</v>
      </c>
      <c r="D18" s="208"/>
      <c r="E18" s="10" t="s">
        <v>571</v>
      </c>
      <c r="F18" s="10" t="s">
        <v>8</v>
      </c>
      <c r="G18" s="10" t="s">
        <v>575</v>
      </c>
      <c r="H18" s="11" t="s">
        <v>272</v>
      </c>
      <c r="I18" s="10">
        <v>1</v>
      </c>
      <c r="J18" s="209"/>
      <c r="K18" s="165"/>
      <c r="L18" s="165"/>
    </row>
    <row r="19" spans="1:12" ht="24" customHeight="1">
      <c r="A19" s="66">
        <v>15</v>
      </c>
      <c r="B19" s="133" t="s">
        <v>240</v>
      </c>
      <c r="C19" s="133" t="s">
        <v>834</v>
      </c>
      <c r="D19" s="66">
        <v>11</v>
      </c>
      <c r="E19" s="66" t="s">
        <v>239</v>
      </c>
      <c r="F19" s="66" t="s">
        <v>8</v>
      </c>
      <c r="G19" s="66" t="s">
        <v>579</v>
      </c>
      <c r="H19" s="133" t="s">
        <v>240</v>
      </c>
      <c r="I19" s="66">
        <v>1</v>
      </c>
      <c r="J19" s="138"/>
      <c r="K19" s="152">
        <v>1</v>
      </c>
      <c r="L19" s="152">
        <v>1</v>
      </c>
    </row>
    <row r="20" spans="1:12" ht="24" customHeight="1">
      <c r="A20" s="66">
        <v>16</v>
      </c>
      <c r="B20" s="133" t="s">
        <v>241</v>
      </c>
      <c r="C20" s="133" t="s">
        <v>835</v>
      </c>
      <c r="D20" s="66">
        <v>2</v>
      </c>
      <c r="E20" s="66" t="s">
        <v>66</v>
      </c>
      <c r="F20" s="66" t="s">
        <v>8</v>
      </c>
      <c r="G20" s="66" t="s">
        <v>580</v>
      </c>
      <c r="H20" s="133" t="s">
        <v>241</v>
      </c>
      <c r="I20" s="66">
        <v>1</v>
      </c>
      <c r="J20" s="138"/>
      <c r="K20" s="66">
        <v>1</v>
      </c>
      <c r="L20" s="66">
        <v>1</v>
      </c>
    </row>
    <row r="21" spans="1:12" ht="21.75" customHeight="1">
      <c r="A21" s="66">
        <v>17</v>
      </c>
      <c r="B21" s="133" t="s">
        <v>560</v>
      </c>
      <c r="C21" s="133" t="s">
        <v>836</v>
      </c>
      <c r="D21" s="66">
        <v>11</v>
      </c>
      <c r="E21" s="66" t="s">
        <v>242</v>
      </c>
      <c r="F21" s="66" t="s">
        <v>8</v>
      </c>
      <c r="G21" s="66" t="s">
        <v>243</v>
      </c>
      <c r="H21" s="133" t="s">
        <v>244</v>
      </c>
      <c r="I21" s="66">
        <v>1</v>
      </c>
      <c r="J21" s="138"/>
      <c r="K21" s="66">
        <v>1</v>
      </c>
      <c r="L21" s="66">
        <v>1</v>
      </c>
    </row>
    <row r="22" spans="1:12" ht="21.75" customHeight="1">
      <c r="A22" s="66">
        <v>18</v>
      </c>
      <c r="B22" s="136" t="s">
        <v>389</v>
      </c>
      <c r="C22" s="136" t="s">
        <v>388</v>
      </c>
      <c r="D22" s="152">
        <v>1</v>
      </c>
      <c r="E22" s="152" t="s">
        <v>273</v>
      </c>
      <c r="F22" s="152" t="s">
        <v>8</v>
      </c>
      <c r="G22" s="152"/>
      <c r="H22" s="136" t="s">
        <v>389</v>
      </c>
      <c r="I22" s="152">
        <v>1</v>
      </c>
      <c r="J22" s="230"/>
      <c r="K22" s="66">
        <v>1</v>
      </c>
      <c r="L22" s="66">
        <v>1</v>
      </c>
    </row>
    <row r="23" spans="1:12" ht="21.75" customHeight="1">
      <c r="A23" s="66">
        <v>19</v>
      </c>
      <c r="B23" s="133" t="s">
        <v>594</v>
      </c>
      <c r="C23" s="133" t="s">
        <v>261</v>
      </c>
      <c r="D23" s="66">
        <v>9</v>
      </c>
      <c r="E23" s="66" t="s">
        <v>245</v>
      </c>
      <c r="F23" s="66" t="s">
        <v>8</v>
      </c>
      <c r="G23" s="66"/>
      <c r="H23" s="133" t="s">
        <v>262</v>
      </c>
      <c r="I23" s="66">
        <v>1</v>
      </c>
      <c r="J23" s="138"/>
      <c r="K23" s="66">
        <v>1</v>
      </c>
      <c r="L23" s="66">
        <v>1</v>
      </c>
    </row>
    <row r="24" spans="1:12" ht="24.75" customHeight="1">
      <c r="A24" s="40">
        <v>20</v>
      </c>
      <c r="B24" s="133" t="s">
        <v>265</v>
      </c>
      <c r="C24" s="133" t="s">
        <v>263</v>
      </c>
      <c r="D24" s="66">
        <v>3</v>
      </c>
      <c r="E24" s="66" t="s">
        <v>264</v>
      </c>
      <c r="F24" s="66" t="s">
        <v>8</v>
      </c>
      <c r="G24" s="66"/>
      <c r="H24" s="133" t="s">
        <v>265</v>
      </c>
      <c r="I24" s="66">
        <v>1</v>
      </c>
      <c r="J24" s="138"/>
      <c r="K24" s="66">
        <v>1</v>
      </c>
      <c r="L24" s="66">
        <v>1</v>
      </c>
    </row>
    <row r="25" spans="1:12" ht="21.75" customHeight="1">
      <c r="A25" s="99">
        <v>21</v>
      </c>
      <c r="B25" s="29" t="s">
        <v>267</v>
      </c>
      <c r="C25" s="29" t="s">
        <v>639</v>
      </c>
      <c r="D25" s="40">
        <v>2</v>
      </c>
      <c r="E25" s="40" t="s">
        <v>266</v>
      </c>
      <c r="F25" s="40" t="s">
        <v>8</v>
      </c>
      <c r="G25" s="40"/>
      <c r="H25" s="29" t="s">
        <v>267</v>
      </c>
      <c r="I25" s="40">
        <v>1</v>
      </c>
      <c r="J25" s="139"/>
      <c r="K25" s="175">
        <v>2</v>
      </c>
      <c r="L25" s="175">
        <v>2</v>
      </c>
    </row>
    <row r="26" spans="1:12" ht="21.75" customHeight="1">
      <c r="A26" s="10">
        <v>22</v>
      </c>
      <c r="B26" s="140"/>
      <c r="C26" s="140" t="s">
        <v>837</v>
      </c>
      <c r="D26" s="141">
        <v>10</v>
      </c>
      <c r="E26" s="141" t="s">
        <v>266</v>
      </c>
      <c r="F26" s="141" t="s">
        <v>8</v>
      </c>
      <c r="G26" s="141"/>
      <c r="H26" s="140" t="s">
        <v>583</v>
      </c>
      <c r="I26" s="141">
        <v>1</v>
      </c>
      <c r="J26" s="142"/>
      <c r="K26" s="165"/>
      <c r="L26" s="165"/>
    </row>
    <row r="27" spans="1:12" ht="21.75" customHeight="1">
      <c r="A27" s="32"/>
      <c r="B27" s="173"/>
      <c r="C27" s="173"/>
      <c r="D27" s="176"/>
      <c r="E27" s="176"/>
      <c r="F27" s="176"/>
      <c r="G27" s="176"/>
      <c r="H27" s="173"/>
      <c r="I27" s="176"/>
      <c r="J27" s="176"/>
      <c r="K27" s="229"/>
      <c r="L27" s="229"/>
    </row>
    <row r="28" spans="1:12" s="173" customFormat="1" ht="21.75" customHeight="1">
      <c r="A28" s="32"/>
      <c r="B28" s="28"/>
      <c r="C28" s="28"/>
      <c r="D28" s="32"/>
      <c r="E28" s="32"/>
      <c r="F28" s="32"/>
      <c r="G28" s="32"/>
      <c r="H28" s="28"/>
      <c r="I28" s="32"/>
      <c r="J28" s="32"/>
      <c r="K28" s="176"/>
      <c r="L28" s="176"/>
    </row>
    <row r="29" spans="1:12" ht="22.5" customHeight="1">
      <c r="A29" s="66">
        <v>23</v>
      </c>
      <c r="B29" s="133" t="s">
        <v>190</v>
      </c>
      <c r="C29" s="133" t="s">
        <v>330</v>
      </c>
      <c r="D29" s="66">
        <v>6</v>
      </c>
      <c r="E29" s="66" t="s">
        <v>188</v>
      </c>
      <c r="F29" s="66" t="s">
        <v>189</v>
      </c>
      <c r="G29" s="160" t="s">
        <v>585</v>
      </c>
      <c r="H29" s="133" t="s">
        <v>190</v>
      </c>
      <c r="I29" s="66">
        <v>1</v>
      </c>
      <c r="J29" s="138"/>
      <c r="K29" s="66">
        <v>1</v>
      </c>
      <c r="L29" s="66">
        <v>1</v>
      </c>
    </row>
    <row r="30" spans="1:12" ht="22.5" customHeight="1">
      <c r="A30" s="66">
        <v>24</v>
      </c>
      <c r="B30" s="133" t="s">
        <v>192</v>
      </c>
      <c r="C30" s="133" t="s">
        <v>191</v>
      </c>
      <c r="D30" s="66">
        <v>2</v>
      </c>
      <c r="E30" s="66" t="s">
        <v>11</v>
      </c>
      <c r="F30" s="66" t="s">
        <v>11</v>
      </c>
      <c r="G30" s="66" t="s">
        <v>586</v>
      </c>
      <c r="H30" s="133" t="s">
        <v>192</v>
      </c>
      <c r="I30" s="66">
        <v>1</v>
      </c>
      <c r="J30" s="138"/>
      <c r="K30" s="66">
        <v>1</v>
      </c>
      <c r="L30" s="66">
        <v>1</v>
      </c>
    </row>
    <row r="31" spans="1:12" ht="22.5" customHeight="1">
      <c r="A31" s="66">
        <v>25</v>
      </c>
      <c r="B31" s="133" t="s">
        <v>221</v>
      </c>
      <c r="C31" s="133" t="s">
        <v>218</v>
      </c>
      <c r="D31" s="66">
        <v>9</v>
      </c>
      <c r="E31" s="66" t="s">
        <v>219</v>
      </c>
      <c r="F31" s="66" t="s">
        <v>220</v>
      </c>
      <c r="G31" s="66" t="s">
        <v>587</v>
      </c>
      <c r="H31" s="133" t="s">
        <v>221</v>
      </c>
      <c r="I31" s="66">
        <v>1</v>
      </c>
      <c r="J31" s="138"/>
      <c r="K31" s="66">
        <v>1</v>
      </c>
      <c r="L31" s="66">
        <v>1</v>
      </c>
    </row>
    <row r="32" spans="1:12" ht="23.25">
      <c r="A32" s="66">
        <v>26</v>
      </c>
      <c r="B32" s="133" t="s">
        <v>194</v>
      </c>
      <c r="C32" s="133" t="s">
        <v>271</v>
      </c>
      <c r="D32" s="66">
        <v>1</v>
      </c>
      <c r="E32" s="66" t="s">
        <v>193</v>
      </c>
      <c r="F32" s="66" t="s">
        <v>193</v>
      </c>
      <c r="G32" s="66" t="s">
        <v>588</v>
      </c>
      <c r="H32" s="133" t="s">
        <v>194</v>
      </c>
      <c r="I32" s="66"/>
      <c r="J32" s="138">
        <v>1</v>
      </c>
      <c r="K32" s="66">
        <v>1</v>
      </c>
      <c r="L32" s="66">
        <v>1</v>
      </c>
    </row>
    <row r="33" spans="1:12" ht="23.25">
      <c r="A33" s="66">
        <v>27</v>
      </c>
      <c r="B33" s="133" t="s">
        <v>197</v>
      </c>
      <c r="C33" s="133" t="s">
        <v>195</v>
      </c>
      <c r="D33" s="66">
        <v>1</v>
      </c>
      <c r="E33" s="66" t="s">
        <v>196</v>
      </c>
      <c r="F33" s="66" t="s">
        <v>196</v>
      </c>
      <c r="G33" s="66" t="s">
        <v>589</v>
      </c>
      <c r="H33" s="133" t="s">
        <v>197</v>
      </c>
      <c r="I33" s="66">
        <v>1</v>
      </c>
      <c r="J33" s="138"/>
      <c r="K33" s="66">
        <v>1</v>
      </c>
      <c r="L33" s="66">
        <v>1</v>
      </c>
    </row>
    <row r="34" spans="1:12" ht="23.25">
      <c r="A34" s="66">
        <v>28</v>
      </c>
      <c r="B34" s="133" t="s">
        <v>203</v>
      </c>
      <c r="C34" s="133" t="s">
        <v>201</v>
      </c>
      <c r="D34" s="66">
        <v>1</v>
      </c>
      <c r="E34" s="66" t="s">
        <v>202</v>
      </c>
      <c r="F34" s="66" t="s">
        <v>202</v>
      </c>
      <c r="G34" s="66"/>
      <c r="H34" s="133" t="s">
        <v>203</v>
      </c>
      <c r="I34" s="66">
        <v>1</v>
      </c>
      <c r="J34" s="138"/>
      <c r="K34" s="66">
        <v>1</v>
      </c>
      <c r="L34" s="66">
        <v>1</v>
      </c>
    </row>
    <row r="35" spans="1:12" ht="22.5" customHeight="1">
      <c r="A35" s="66">
        <v>29</v>
      </c>
      <c r="B35" s="133" t="s">
        <v>206</v>
      </c>
      <c r="C35" s="133" t="s">
        <v>204</v>
      </c>
      <c r="D35" s="66">
        <v>15</v>
      </c>
      <c r="E35" s="66" t="s">
        <v>205</v>
      </c>
      <c r="F35" s="66" t="s">
        <v>202</v>
      </c>
      <c r="G35" s="66"/>
      <c r="H35" s="133" t="s">
        <v>206</v>
      </c>
      <c r="I35" s="66">
        <v>1</v>
      </c>
      <c r="J35" s="138"/>
      <c r="K35" s="66">
        <v>1</v>
      </c>
      <c r="L35" s="66">
        <v>1</v>
      </c>
    </row>
    <row r="36" spans="1:12" ht="22.5" customHeight="1">
      <c r="A36" s="66">
        <v>30</v>
      </c>
      <c r="B36" s="133" t="s">
        <v>209</v>
      </c>
      <c r="C36" s="133" t="s">
        <v>207</v>
      </c>
      <c r="D36" s="66"/>
      <c r="E36" s="66" t="s">
        <v>208</v>
      </c>
      <c r="F36" s="66" t="s">
        <v>208</v>
      </c>
      <c r="G36" s="66"/>
      <c r="H36" s="133" t="s">
        <v>209</v>
      </c>
      <c r="I36" s="66">
        <v>1</v>
      </c>
      <c r="J36" s="138"/>
      <c r="K36" s="66">
        <v>1</v>
      </c>
      <c r="L36" s="66">
        <v>1</v>
      </c>
    </row>
    <row r="37" spans="1:12" ht="23.25">
      <c r="A37" s="66">
        <v>31</v>
      </c>
      <c r="B37" s="133" t="s">
        <v>211</v>
      </c>
      <c r="C37" s="133" t="s">
        <v>331</v>
      </c>
      <c r="D37" s="66">
        <v>9</v>
      </c>
      <c r="E37" s="66" t="s">
        <v>210</v>
      </c>
      <c r="F37" s="66" t="s">
        <v>208</v>
      </c>
      <c r="G37" s="66"/>
      <c r="H37" s="133" t="s">
        <v>211</v>
      </c>
      <c r="I37" s="66"/>
      <c r="J37" s="138">
        <v>1</v>
      </c>
      <c r="K37" s="66">
        <v>1</v>
      </c>
      <c r="L37" s="66">
        <v>1</v>
      </c>
    </row>
    <row r="38" spans="1:12" ht="22.5" customHeight="1">
      <c r="A38" s="66">
        <v>32</v>
      </c>
      <c r="B38" s="133" t="s">
        <v>214</v>
      </c>
      <c r="C38" s="133" t="s">
        <v>212</v>
      </c>
      <c r="D38" s="66">
        <v>13</v>
      </c>
      <c r="E38" s="66" t="s">
        <v>213</v>
      </c>
      <c r="F38" s="66" t="s">
        <v>208</v>
      </c>
      <c r="G38" s="66"/>
      <c r="H38" s="133" t="s">
        <v>214</v>
      </c>
      <c r="I38" s="66">
        <v>1</v>
      </c>
      <c r="J38" s="138"/>
      <c r="K38" s="66">
        <v>1</v>
      </c>
      <c r="L38" s="66">
        <v>1</v>
      </c>
    </row>
    <row r="39" spans="1:12" ht="23.25">
      <c r="A39" s="66">
        <v>33</v>
      </c>
      <c r="B39" s="133" t="s">
        <v>561</v>
      </c>
      <c r="C39" s="136" t="s">
        <v>386</v>
      </c>
      <c r="D39" s="66">
        <v>2</v>
      </c>
      <c r="E39" s="66" t="s">
        <v>215</v>
      </c>
      <c r="F39" s="66" t="s">
        <v>215</v>
      </c>
      <c r="G39" s="66"/>
      <c r="H39" s="133" t="s">
        <v>593</v>
      </c>
      <c r="I39" s="66">
        <v>1</v>
      </c>
      <c r="J39" s="138"/>
      <c r="K39" s="66">
        <v>1</v>
      </c>
      <c r="L39" s="66">
        <v>1</v>
      </c>
    </row>
    <row r="40" spans="1:12" ht="23.25">
      <c r="A40" s="66">
        <v>34</v>
      </c>
      <c r="B40" s="133" t="s">
        <v>332</v>
      </c>
      <c r="C40" s="133" t="s">
        <v>216</v>
      </c>
      <c r="D40" s="66"/>
      <c r="E40" s="66" t="s">
        <v>580</v>
      </c>
      <c r="F40" s="66" t="s">
        <v>217</v>
      </c>
      <c r="G40" s="66"/>
      <c r="H40" s="133" t="s">
        <v>332</v>
      </c>
      <c r="I40" s="66">
        <v>1</v>
      </c>
      <c r="J40" s="138"/>
      <c r="K40" s="66">
        <v>1</v>
      </c>
      <c r="L40" s="66">
        <v>1</v>
      </c>
    </row>
    <row r="41" spans="1:12" ht="21.75" customHeight="1">
      <c r="A41" s="6">
        <v>35</v>
      </c>
      <c r="B41" s="7" t="s">
        <v>595</v>
      </c>
      <c r="C41" s="7" t="s">
        <v>246</v>
      </c>
      <c r="D41" s="6">
        <v>8</v>
      </c>
      <c r="E41" s="6" t="s">
        <v>247</v>
      </c>
      <c r="F41" s="6" t="s">
        <v>247</v>
      </c>
      <c r="G41" s="6" t="s">
        <v>248</v>
      </c>
      <c r="H41" s="7" t="s">
        <v>595</v>
      </c>
      <c r="I41" s="6">
        <v>1</v>
      </c>
      <c r="J41" s="57"/>
      <c r="K41" s="6">
        <v>3</v>
      </c>
      <c r="L41" s="6">
        <v>3</v>
      </c>
    </row>
    <row r="42" spans="1:12" ht="21.75" customHeight="1">
      <c r="A42" s="8">
        <v>36</v>
      </c>
      <c r="B42" s="9" t="s">
        <v>595</v>
      </c>
      <c r="C42" s="9" t="s">
        <v>249</v>
      </c>
      <c r="D42" s="8">
        <v>10</v>
      </c>
      <c r="E42" s="8" t="s">
        <v>247</v>
      </c>
      <c r="F42" s="8" t="s">
        <v>247</v>
      </c>
      <c r="G42" s="8"/>
      <c r="H42" s="9" t="s">
        <v>250</v>
      </c>
      <c r="I42" s="8">
        <v>1</v>
      </c>
      <c r="J42" s="58"/>
      <c r="K42" s="164"/>
      <c r="L42" s="164"/>
    </row>
    <row r="43" spans="1:12" ht="21.75" customHeight="1">
      <c r="A43" s="10">
        <v>37</v>
      </c>
      <c r="B43" s="11" t="s">
        <v>595</v>
      </c>
      <c r="C43" s="11" t="s">
        <v>251</v>
      </c>
      <c r="D43" s="10">
        <v>2</v>
      </c>
      <c r="E43" s="10" t="s">
        <v>247</v>
      </c>
      <c r="F43" s="10" t="s">
        <v>247</v>
      </c>
      <c r="G43" s="10"/>
      <c r="H43" s="11" t="s">
        <v>252</v>
      </c>
      <c r="I43" s="10">
        <v>1</v>
      </c>
      <c r="J43" s="62"/>
      <c r="K43" s="165"/>
      <c r="L43" s="165"/>
    </row>
    <row r="44" spans="1:12" ht="24" customHeight="1">
      <c r="A44" s="66">
        <v>38</v>
      </c>
      <c r="B44" s="133" t="s">
        <v>590</v>
      </c>
      <c r="C44" s="133" t="s">
        <v>254</v>
      </c>
      <c r="D44" s="66">
        <v>1</v>
      </c>
      <c r="E44" s="66" t="s">
        <v>592</v>
      </c>
      <c r="F44" s="66" t="s">
        <v>253</v>
      </c>
      <c r="G44" s="66" t="s">
        <v>591</v>
      </c>
      <c r="H44" s="133" t="s">
        <v>590</v>
      </c>
      <c r="I44" s="66">
        <v>1</v>
      </c>
      <c r="J44" s="138"/>
      <c r="K44" s="66">
        <v>1</v>
      </c>
      <c r="L44" s="66">
        <v>1</v>
      </c>
    </row>
    <row r="45" spans="1:12" ht="24" customHeight="1">
      <c r="A45" s="66">
        <v>39</v>
      </c>
      <c r="B45" s="133" t="s">
        <v>632</v>
      </c>
      <c r="C45" s="133" t="s">
        <v>633</v>
      </c>
      <c r="D45" s="66">
        <v>4</v>
      </c>
      <c r="E45" s="66" t="s">
        <v>253</v>
      </c>
      <c r="F45" s="66" t="s">
        <v>253</v>
      </c>
      <c r="G45" s="66"/>
      <c r="H45" s="133" t="s">
        <v>632</v>
      </c>
      <c r="I45" s="66">
        <v>1</v>
      </c>
      <c r="J45" s="138"/>
      <c r="K45" s="66">
        <v>1</v>
      </c>
      <c r="L45" s="66"/>
    </row>
    <row r="46" spans="1:12" ht="21.75" customHeight="1">
      <c r="A46" s="193">
        <v>40</v>
      </c>
      <c r="B46" s="194" t="s">
        <v>387</v>
      </c>
      <c r="C46" s="194" t="s">
        <v>339</v>
      </c>
      <c r="D46" s="193">
        <v>1</v>
      </c>
      <c r="E46" s="193" t="s">
        <v>255</v>
      </c>
      <c r="F46" s="193" t="s">
        <v>256</v>
      </c>
      <c r="G46" s="193" t="s">
        <v>257</v>
      </c>
      <c r="H46" s="194" t="s">
        <v>387</v>
      </c>
      <c r="I46" s="66"/>
      <c r="J46" s="138"/>
      <c r="K46" s="231">
        <v>1</v>
      </c>
      <c r="L46" s="231">
        <v>1</v>
      </c>
    </row>
    <row r="47" spans="1:12" ht="21.75" customHeight="1">
      <c r="A47" s="66">
        <v>41</v>
      </c>
      <c r="B47" s="163" t="s">
        <v>582</v>
      </c>
      <c r="C47" s="136" t="s">
        <v>838</v>
      </c>
      <c r="D47" s="152">
        <v>9</v>
      </c>
      <c r="E47" s="152" t="s">
        <v>581</v>
      </c>
      <c r="F47" s="152" t="s">
        <v>8</v>
      </c>
      <c r="G47" s="152" t="s">
        <v>637</v>
      </c>
      <c r="H47" s="136" t="s">
        <v>582</v>
      </c>
      <c r="I47" s="152">
        <v>1</v>
      </c>
      <c r="J47" s="153"/>
      <c r="K47" s="66">
        <v>1</v>
      </c>
      <c r="L47" s="66">
        <v>1</v>
      </c>
    </row>
    <row r="48" spans="1:12" ht="21.75" customHeight="1">
      <c r="A48" s="66">
        <v>42</v>
      </c>
      <c r="B48" s="133" t="s">
        <v>634</v>
      </c>
      <c r="C48" s="133" t="s">
        <v>839</v>
      </c>
      <c r="D48" s="66">
        <v>9</v>
      </c>
      <c r="E48" s="66" t="s">
        <v>635</v>
      </c>
      <c r="F48" s="66" t="s">
        <v>247</v>
      </c>
      <c r="G48" s="66" t="s">
        <v>636</v>
      </c>
      <c r="H48" s="133" t="s">
        <v>634</v>
      </c>
      <c r="I48" s="66"/>
      <c r="J48" s="138">
        <v>1</v>
      </c>
      <c r="K48" s="66">
        <v>1</v>
      </c>
      <c r="L48" s="66">
        <v>1</v>
      </c>
    </row>
    <row r="49" spans="1:12" ht="21.75" customHeight="1">
      <c r="A49" s="66">
        <v>43</v>
      </c>
      <c r="B49" s="133" t="s">
        <v>270</v>
      </c>
      <c r="C49" s="133" t="s">
        <v>268</v>
      </c>
      <c r="D49" s="66"/>
      <c r="E49" s="66" t="s">
        <v>638</v>
      </c>
      <c r="F49" s="66" t="s">
        <v>269</v>
      </c>
      <c r="G49" s="66"/>
      <c r="H49" s="133" t="s">
        <v>270</v>
      </c>
      <c r="I49" s="66">
        <v>1</v>
      </c>
      <c r="J49" s="138"/>
      <c r="K49" s="66">
        <v>1</v>
      </c>
      <c r="L49" s="66">
        <v>1</v>
      </c>
    </row>
    <row r="50" spans="1:12" ht="23.25">
      <c r="A50" s="66">
        <v>44</v>
      </c>
      <c r="B50" s="133" t="s">
        <v>200</v>
      </c>
      <c r="C50" s="133" t="s">
        <v>198</v>
      </c>
      <c r="D50" s="66">
        <v>1</v>
      </c>
      <c r="E50" s="66" t="s">
        <v>199</v>
      </c>
      <c r="F50" s="66" t="s">
        <v>196</v>
      </c>
      <c r="G50" s="66"/>
      <c r="H50" s="133" t="s">
        <v>200</v>
      </c>
      <c r="I50" s="66">
        <v>1</v>
      </c>
      <c r="J50" s="138"/>
      <c r="K50" s="66">
        <v>1</v>
      </c>
      <c r="L50" s="66">
        <v>1</v>
      </c>
    </row>
    <row r="51" spans="1:12" ht="22.5" customHeight="1">
      <c r="A51" s="66">
        <v>45</v>
      </c>
      <c r="B51" s="133" t="s">
        <v>187</v>
      </c>
      <c r="C51" s="133" t="s">
        <v>185</v>
      </c>
      <c r="D51" s="66">
        <v>1</v>
      </c>
      <c r="E51" s="66" t="s">
        <v>186</v>
      </c>
      <c r="F51" s="66" t="s">
        <v>186</v>
      </c>
      <c r="G51" s="66" t="s">
        <v>584</v>
      </c>
      <c r="H51" s="133" t="s">
        <v>187</v>
      </c>
      <c r="I51" s="66">
        <v>1</v>
      </c>
      <c r="J51" s="138"/>
      <c r="K51" s="66">
        <v>1</v>
      </c>
      <c r="L51" s="66">
        <v>1</v>
      </c>
    </row>
    <row r="52" spans="1:12" ht="22.5" customHeight="1">
      <c r="A52" s="323" t="s">
        <v>390</v>
      </c>
      <c r="B52" s="324"/>
      <c r="C52" s="324"/>
      <c r="D52" s="324"/>
      <c r="E52" s="324"/>
      <c r="F52" s="324"/>
      <c r="G52" s="324"/>
      <c r="H52" s="325"/>
      <c r="I52" s="37">
        <f>SUM(I5:I51)</f>
        <v>38</v>
      </c>
      <c r="J52" s="37">
        <f>SUM(J5:J51)</f>
        <v>4</v>
      </c>
      <c r="K52" s="66">
        <f>SUM(K5:K51)</f>
        <v>45</v>
      </c>
      <c r="L52" s="66">
        <f>SUM(L5:L51)</f>
        <v>42</v>
      </c>
    </row>
    <row r="53" ht="22.5" customHeight="1">
      <c r="B53" s="39"/>
    </row>
    <row r="54" spans="1:8" ht="23.25">
      <c r="A54" s="32"/>
      <c r="B54" s="171"/>
      <c r="C54" s="169"/>
      <c r="D54" s="169"/>
      <c r="E54" s="169"/>
      <c r="F54" s="169"/>
      <c r="G54" s="169"/>
      <c r="H54" s="28"/>
    </row>
    <row r="55" spans="1:8" ht="24.75" customHeight="1">
      <c r="A55" s="32"/>
      <c r="B55" s="32"/>
      <c r="C55" s="343"/>
      <c r="D55" s="343"/>
      <c r="E55" s="343"/>
      <c r="F55" s="343"/>
      <c r="G55" s="343"/>
      <c r="H55" s="343"/>
    </row>
    <row r="56" ht="23.25">
      <c r="C56" s="33"/>
    </row>
  </sheetData>
  <sheetProtection/>
  <mergeCells count="22">
    <mergeCell ref="D12:E12"/>
    <mergeCell ref="C55:H55"/>
    <mergeCell ref="D13:E13"/>
    <mergeCell ref="D16:E16"/>
    <mergeCell ref="A52:H52"/>
    <mergeCell ref="D9:E9"/>
    <mergeCell ref="D10:E10"/>
    <mergeCell ref="D11:E11"/>
    <mergeCell ref="D5:E5"/>
    <mergeCell ref="D6:E6"/>
    <mergeCell ref="D7:E7"/>
    <mergeCell ref="D8:E8"/>
    <mergeCell ref="L3:L4"/>
    <mergeCell ref="B3:B4"/>
    <mergeCell ref="K3:K4"/>
    <mergeCell ref="A1:J1"/>
    <mergeCell ref="H3:H4"/>
    <mergeCell ref="D3:F3"/>
    <mergeCell ref="C3:C4"/>
    <mergeCell ref="A3:A4"/>
    <mergeCell ref="G3:G4"/>
    <mergeCell ref="I3:J3"/>
  </mergeCells>
  <printOptions horizontalCentered="1"/>
  <pageMargins left="0.35" right="0.5511811023622047" top="0.47" bottom="0.2362204724409449" header="0.1968503937007874" footer="0.15748031496062992"/>
  <pageSetup horizontalDpi="600" verticalDpi="600" orientation="landscape" paperSize="9" scale="93" r:id="rId1"/>
  <headerFooter alignWithMargins="0">
    <oddFooter>&amp;R&amp;10Domain-kk-b \ งานข้อมูล \ งานอนามัยสิ่งแวดล้อม \ ตลาดสด \ &amp;F \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F15" sqref="F15"/>
    </sheetView>
  </sheetViews>
  <sheetFormatPr defaultColWidth="9.140625" defaultRowHeight="21.75"/>
  <cols>
    <col min="1" max="1" width="23.7109375" style="145" customWidth="1"/>
    <col min="2" max="2" width="25.57421875" style="145" customWidth="1"/>
    <col min="3" max="3" width="19.140625" style="145" customWidth="1"/>
    <col min="4" max="4" width="21.28125" style="145" customWidth="1"/>
    <col min="5" max="5" width="19.28125" style="145" customWidth="1"/>
    <col min="6" max="6" width="22.57421875" style="145" customWidth="1"/>
    <col min="7" max="16384" width="9.140625" style="145" customWidth="1"/>
  </cols>
  <sheetData>
    <row r="1" spans="1:6" ht="26.25">
      <c r="A1" s="308" t="s">
        <v>867</v>
      </c>
      <c r="B1" s="308"/>
      <c r="C1" s="308"/>
      <c r="D1" s="308"/>
      <c r="E1" s="308"/>
      <c r="F1" s="308"/>
    </row>
    <row r="2" spans="1:6" ht="23.25">
      <c r="A2" s="309" t="s">
        <v>734</v>
      </c>
      <c r="B2" s="309"/>
      <c r="C2" s="309"/>
      <c r="D2" s="309"/>
      <c r="E2" s="309"/>
      <c r="F2" s="309"/>
    </row>
    <row r="3" spans="1:6" ht="23.25">
      <c r="A3" s="310"/>
      <c r="B3" s="310"/>
      <c r="C3" s="310"/>
      <c r="D3" s="310"/>
      <c r="E3" s="310"/>
      <c r="F3" s="310"/>
    </row>
    <row r="4" spans="1:5" ht="23.25">
      <c r="A4" s="154" t="s">
        <v>756</v>
      </c>
      <c r="E4" s="145" t="s">
        <v>872</v>
      </c>
    </row>
    <row r="5" spans="1:6" ht="33" customHeight="1">
      <c r="A5" s="303" t="s">
        <v>739</v>
      </c>
      <c r="B5" s="301" t="s">
        <v>740</v>
      </c>
      <c r="C5" s="305" t="s">
        <v>773</v>
      </c>
      <c r="D5" s="306"/>
      <c r="E5" s="306"/>
      <c r="F5" s="307"/>
    </row>
    <row r="6" spans="1:6" ht="42.75" customHeight="1">
      <c r="A6" s="304"/>
      <c r="B6" s="302"/>
      <c r="C6" s="155" t="s">
        <v>741</v>
      </c>
      <c r="D6" s="155" t="s">
        <v>742</v>
      </c>
      <c r="E6" s="155" t="s">
        <v>735</v>
      </c>
      <c r="F6" s="155" t="s">
        <v>344</v>
      </c>
    </row>
    <row r="7" spans="1:6" ht="23.25">
      <c r="A7" s="146" t="s">
        <v>644</v>
      </c>
      <c r="B7" s="147">
        <f>กาฬสินธุ์!L30</f>
        <v>23</v>
      </c>
      <c r="C7" s="147">
        <f>กาฬสินธุ์!J30</f>
        <v>20</v>
      </c>
      <c r="D7" s="147">
        <f>กาฬสินธุ์!K30</f>
        <v>3</v>
      </c>
      <c r="E7" s="147">
        <f aca="true" t="shared" si="0" ref="E7:E15">SUM(C7:D7)</f>
        <v>23</v>
      </c>
      <c r="F7" s="148">
        <f>E7*100/B7</f>
        <v>100</v>
      </c>
    </row>
    <row r="8" spans="1:6" ht="23.25">
      <c r="A8" s="146" t="s">
        <v>346</v>
      </c>
      <c r="B8" s="147">
        <f>ร้อยเอ็ด!L27</f>
        <v>22</v>
      </c>
      <c r="C8" s="147">
        <f>ร้อยเอ็ด!J27</f>
        <v>17</v>
      </c>
      <c r="D8" s="147">
        <f>ร้อยเอ็ด!K27</f>
        <v>0</v>
      </c>
      <c r="E8" s="147">
        <f t="shared" si="0"/>
        <v>17</v>
      </c>
      <c r="F8" s="148">
        <f aca="true" t="shared" si="1" ref="F8:F15">E8*100/B8</f>
        <v>77.27272727272727</v>
      </c>
    </row>
    <row r="9" spans="1:6" ht="23.25">
      <c r="A9" s="146" t="s">
        <v>384</v>
      </c>
      <c r="B9" s="147">
        <f>มหาสารคาม!K19</f>
        <v>13</v>
      </c>
      <c r="C9" s="147">
        <f>มหาสารคาม!I19</f>
        <v>12</v>
      </c>
      <c r="D9" s="147">
        <f>มหาสารคาม!J19</f>
        <v>1</v>
      </c>
      <c r="E9" s="147">
        <f t="shared" si="0"/>
        <v>13</v>
      </c>
      <c r="F9" s="148">
        <f t="shared" si="1"/>
        <v>100</v>
      </c>
    </row>
    <row r="10" spans="1:6" ht="23.25">
      <c r="A10" s="146" t="s">
        <v>347</v>
      </c>
      <c r="B10" s="147">
        <f>ขอนแก่น!K41</f>
        <v>34</v>
      </c>
      <c r="C10" s="147">
        <f>ขอนแก่น!I41</f>
        <v>29</v>
      </c>
      <c r="D10" s="147">
        <f>ขอนแก่น!J41</f>
        <v>2</v>
      </c>
      <c r="E10" s="147">
        <f t="shared" si="0"/>
        <v>31</v>
      </c>
      <c r="F10" s="148">
        <f t="shared" si="1"/>
        <v>91.17647058823529</v>
      </c>
    </row>
    <row r="11" spans="1:6" ht="23.25">
      <c r="A11" s="146" t="s">
        <v>385</v>
      </c>
      <c r="B11" s="147">
        <v>25</v>
      </c>
      <c r="C11" s="147">
        <f>เลย!J28</f>
        <v>19</v>
      </c>
      <c r="D11" s="147">
        <f>เลย!K28</f>
        <v>2</v>
      </c>
      <c r="E11" s="147">
        <f t="shared" si="0"/>
        <v>21</v>
      </c>
      <c r="F11" s="148">
        <f t="shared" si="1"/>
        <v>84</v>
      </c>
    </row>
    <row r="12" spans="1:6" ht="23.25">
      <c r="A12" s="146" t="s">
        <v>348</v>
      </c>
      <c r="B12" s="147">
        <f>หนองคาย!K30</f>
        <v>25</v>
      </c>
      <c r="C12" s="147">
        <f>หนองคาย!I30</f>
        <v>20</v>
      </c>
      <c r="D12" s="147">
        <f>หนองคาย!J30</f>
        <v>4</v>
      </c>
      <c r="E12" s="147">
        <f t="shared" si="0"/>
        <v>24</v>
      </c>
      <c r="F12" s="148">
        <f t="shared" si="1"/>
        <v>96</v>
      </c>
    </row>
    <row r="13" spans="1:6" ht="23.25">
      <c r="A13" s="146" t="s">
        <v>349</v>
      </c>
      <c r="B13" s="147">
        <f>หนองบัวลำภู!J18</f>
        <v>12</v>
      </c>
      <c r="C13" s="147">
        <f>หนองบัวลำภู!H18</f>
        <v>10</v>
      </c>
      <c r="D13" s="147">
        <f>หนองบัวลำภู!I18</f>
        <v>1</v>
      </c>
      <c r="E13" s="147">
        <f t="shared" si="0"/>
        <v>11</v>
      </c>
      <c r="F13" s="148">
        <f t="shared" si="1"/>
        <v>91.66666666666667</v>
      </c>
    </row>
    <row r="14" spans="1:6" ht="23.25">
      <c r="A14" s="146" t="s">
        <v>350</v>
      </c>
      <c r="B14" s="147">
        <f>อุดรธานี!K52</f>
        <v>45</v>
      </c>
      <c r="C14" s="147">
        <f>อุดรธานี!I52</f>
        <v>38</v>
      </c>
      <c r="D14" s="147">
        <f>อุดรธานี!J52</f>
        <v>4</v>
      </c>
      <c r="E14" s="147">
        <f t="shared" si="0"/>
        <v>42</v>
      </c>
      <c r="F14" s="148">
        <f t="shared" si="1"/>
        <v>93.33333333333333</v>
      </c>
    </row>
    <row r="15" spans="1:6" ht="23.25">
      <c r="A15" s="149" t="s">
        <v>345</v>
      </c>
      <c r="B15" s="147">
        <f>SUM(B7:B14)</f>
        <v>199</v>
      </c>
      <c r="C15" s="147">
        <f>SUM(C7:C14)</f>
        <v>165</v>
      </c>
      <c r="D15" s="147">
        <f>SUM(D7:D14)</f>
        <v>17</v>
      </c>
      <c r="E15" s="147">
        <f t="shared" si="0"/>
        <v>182</v>
      </c>
      <c r="F15" s="148">
        <f t="shared" si="1"/>
        <v>91.4572864321608</v>
      </c>
    </row>
    <row r="17" ht="23.25">
      <c r="A17" s="145" t="s">
        <v>736</v>
      </c>
    </row>
    <row r="18" ht="23.25">
      <c r="A18" s="145" t="s">
        <v>737</v>
      </c>
    </row>
    <row r="19" ht="23.25">
      <c r="A19" s="145" t="s">
        <v>738</v>
      </c>
    </row>
  </sheetData>
  <sheetProtection/>
  <mergeCells count="6">
    <mergeCell ref="B5:B6"/>
    <mergeCell ref="A5:A6"/>
    <mergeCell ref="C5:F5"/>
    <mergeCell ref="A1:F1"/>
    <mergeCell ref="A2:F2"/>
    <mergeCell ref="A3:F3"/>
  </mergeCells>
  <printOptions horizontalCentered="1"/>
  <pageMargins left="0.31496062992125984" right="0.35433070866141736" top="0.4724409448818898" bottom="0.4724409448818898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3"/>
  <sheetViews>
    <sheetView showGridLines="0" tabSelected="1" zoomScale="75" zoomScaleNormal="75" zoomScalePageLayoutView="0" workbookViewId="0" topLeftCell="A1">
      <selection activeCell="G12" sqref="G12"/>
    </sheetView>
  </sheetViews>
  <sheetFormatPr defaultColWidth="9.140625" defaultRowHeight="21.75"/>
  <cols>
    <col min="1" max="1" width="7.421875" style="3" customWidth="1"/>
    <col min="2" max="2" width="22.7109375" style="3" customWidth="1"/>
    <col min="3" max="3" width="28.28125" style="1" customWidth="1"/>
    <col min="4" max="4" width="5.28125" style="3" customWidth="1"/>
    <col min="5" max="5" width="9.7109375" style="3" bestFit="1" customWidth="1"/>
    <col min="6" max="6" width="10.28125" style="3" bestFit="1" customWidth="1"/>
    <col min="7" max="7" width="12.00390625" style="3" bestFit="1" customWidth="1"/>
    <col min="8" max="8" width="10.57421875" style="3" customWidth="1"/>
    <col min="9" max="9" width="18.57421875" style="1" customWidth="1"/>
    <col min="10" max="10" width="6.8515625" style="1" customWidth="1"/>
    <col min="11" max="11" width="7.57421875" style="1" customWidth="1"/>
    <col min="12" max="16384" width="9.140625" style="1" customWidth="1"/>
  </cols>
  <sheetData>
    <row r="1" spans="1:11" ht="26.25">
      <c r="A1" s="281" t="s">
        <v>877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ht="26.25">
      <c r="A2" s="281"/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ht="23.25">
      <c r="B3" s="1" t="s">
        <v>895</v>
      </c>
    </row>
    <row r="4" spans="1:13" s="2" customFormat="1" ht="23.25" customHeight="1">
      <c r="A4" s="311" t="s">
        <v>548</v>
      </c>
      <c r="B4" s="312" t="s">
        <v>547</v>
      </c>
      <c r="C4" s="311" t="s">
        <v>0</v>
      </c>
      <c r="D4" s="311" t="s">
        <v>1</v>
      </c>
      <c r="E4" s="311"/>
      <c r="F4" s="311"/>
      <c r="G4" s="311" t="s">
        <v>2</v>
      </c>
      <c r="H4" s="311" t="s">
        <v>3</v>
      </c>
      <c r="I4" s="311" t="s">
        <v>4</v>
      </c>
      <c r="J4" s="320" t="s">
        <v>329</v>
      </c>
      <c r="K4" s="321"/>
      <c r="L4" s="314" t="s">
        <v>733</v>
      </c>
      <c r="M4" s="314" t="s">
        <v>631</v>
      </c>
    </row>
    <row r="5" spans="1:13" s="2" customFormat="1" ht="23.25">
      <c r="A5" s="311"/>
      <c r="B5" s="313"/>
      <c r="C5" s="311"/>
      <c r="D5" s="4" t="s">
        <v>5</v>
      </c>
      <c r="E5" s="4" t="s">
        <v>6</v>
      </c>
      <c r="F5" s="4" t="s">
        <v>7</v>
      </c>
      <c r="G5" s="311"/>
      <c r="H5" s="311"/>
      <c r="I5" s="311"/>
      <c r="J5" s="64" t="s">
        <v>327</v>
      </c>
      <c r="K5" s="61" t="s">
        <v>328</v>
      </c>
      <c r="L5" s="314"/>
      <c r="M5" s="314"/>
    </row>
    <row r="6" spans="1:13" ht="23.25">
      <c r="A6" s="254">
        <v>1</v>
      </c>
      <c r="B6" s="255" t="s">
        <v>642</v>
      </c>
      <c r="C6" s="256" t="s">
        <v>643</v>
      </c>
      <c r="D6" s="254"/>
      <c r="E6" s="254" t="s">
        <v>644</v>
      </c>
      <c r="F6" s="254" t="s">
        <v>8</v>
      </c>
      <c r="G6" s="254" t="s">
        <v>744</v>
      </c>
      <c r="H6" s="254" t="s">
        <v>645</v>
      </c>
      <c r="I6" s="255" t="s">
        <v>743</v>
      </c>
      <c r="J6" s="254">
        <v>1</v>
      </c>
      <c r="K6" s="257"/>
      <c r="L6" s="255">
        <v>3</v>
      </c>
      <c r="M6" s="255">
        <v>3</v>
      </c>
    </row>
    <row r="7" spans="1:13" ht="23.25">
      <c r="A7" s="258">
        <v>2</v>
      </c>
      <c r="B7" s="259"/>
      <c r="C7" s="260" t="s">
        <v>647</v>
      </c>
      <c r="D7" s="258"/>
      <c r="E7" s="258" t="s">
        <v>644</v>
      </c>
      <c r="F7" s="258" t="s">
        <v>8</v>
      </c>
      <c r="G7" s="258" t="s">
        <v>744</v>
      </c>
      <c r="H7" s="258" t="s">
        <v>645</v>
      </c>
      <c r="I7" s="261" t="s">
        <v>743</v>
      </c>
      <c r="J7" s="258">
        <v>1</v>
      </c>
      <c r="K7" s="262"/>
      <c r="L7" s="263"/>
      <c r="M7" s="263"/>
    </row>
    <row r="8" spans="1:13" ht="23.25">
      <c r="A8" s="241">
        <v>3</v>
      </c>
      <c r="B8" s="264"/>
      <c r="C8" s="265" t="s">
        <v>648</v>
      </c>
      <c r="D8" s="241"/>
      <c r="E8" s="241" t="s">
        <v>644</v>
      </c>
      <c r="F8" s="241" t="s">
        <v>8</v>
      </c>
      <c r="G8" s="241" t="s">
        <v>744</v>
      </c>
      <c r="H8" s="241"/>
      <c r="I8" s="265" t="s">
        <v>88</v>
      </c>
      <c r="J8" s="241">
        <v>1</v>
      </c>
      <c r="K8" s="242"/>
      <c r="L8" s="266"/>
      <c r="M8" s="266"/>
    </row>
    <row r="9" spans="1:13" ht="23.25">
      <c r="A9" s="246">
        <v>4</v>
      </c>
      <c r="B9" s="267" t="s">
        <v>679</v>
      </c>
      <c r="C9" s="267" t="s">
        <v>649</v>
      </c>
      <c r="D9" s="246">
        <v>1</v>
      </c>
      <c r="E9" s="246" t="s">
        <v>650</v>
      </c>
      <c r="F9" s="246" t="s">
        <v>650</v>
      </c>
      <c r="G9" s="246" t="s">
        <v>755</v>
      </c>
      <c r="H9" s="246" t="s">
        <v>651</v>
      </c>
      <c r="I9" s="267" t="s">
        <v>646</v>
      </c>
      <c r="J9" s="246">
        <v>1</v>
      </c>
      <c r="K9" s="268"/>
      <c r="L9" s="269">
        <v>1</v>
      </c>
      <c r="M9" s="269">
        <v>1</v>
      </c>
    </row>
    <row r="10" spans="1:13" s="35" customFormat="1" ht="23.25">
      <c r="A10" s="270">
        <v>5</v>
      </c>
      <c r="B10" s="269" t="s">
        <v>680</v>
      </c>
      <c r="C10" s="269" t="s">
        <v>653</v>
      </c>
      <c r="D10" s="270"/>
      <c r="E10" s="270" t="s">
        <v>652</v>
      </c>
      <c r="F10" s="270" t="s">
        <v>650</v>
      </c>
      <c r="G10" s="270"/>
      <c r="H10" s="270"/>
      <c r="I10" s="269" t="s">
        <v>646</v>
      </c>
      <c r="J10" s="270"/>
      <c r="K10" s="271">
        <v>1</v>
      </c>
      <c r="L10" s="269">
        <v>1</v>
      </c>
      <c r="M10" s="269">
        <v>1</v>
      </c>
    </row>
    <row r="11" spans="1:13" ht="23.25">
      <c r="A11" s="246">
        <v>6</v>
      </c>
      <c r="B11" s="267" t="s">
        <v>681</v>
      </c>
      <c r="C11" s="267" t="s">
        <v>654</v>
      </c>
      <c r="D11" s="246">
        <v>1</v>
      </c>
      <c r="E11" s="246" t="s">
        <v>655</v>
      </c>
      <c r="F11" s="246" t="s">
        <v>656</v>
      </c>
      <c r="G11" s="246" t="s">
        <v>657</v>
      </c>
      <c r="H11" s="246" t="s">
        <v>657</v>
      </c>
      <c r="I11" s="267" t="s">
        <v>646</v>
      </c>
      <c r="J11" s="246">
        <v>1</v>
      </c>
      <c r="K11" s="268"/>
      <c r="L11" s="269">
        <v>1</v>
      </c>
      <c r="M11" s="269">
        <v>1</v>
      </c>
    </row>
    <row r="12" spans="1:13" ht="23.25">
      <c r="A12" s="246">
        <v>7</v>
      </c>
      <c r="B12" s="267" t="s">
        <v>682</v>
      </c>
      <c r="C12" s="267" t="s">
        <v>661</v>
      </c>
      <c r="D12" s="246">
        <v>4</v>
      </c>
      <c r="E12" s="246" t="s">
        <v>660</v>
      </c>
      <c r="F12" s="246" t="s">
        <v>659</v>
      </c>
      <c r="G12" s="246" t="s">
        <v>745</v>
      </c>
      <c r="H12" s="246" t="s">
        <v>658</v>
      </c>
      <c r="I12" s="267" t="s">
        <v>646</v>
      </c>
      <c r="J12" s="246">
        <v>1</v>
      </c>
      <c r="K12" s="268"/>
      <c r="L12" s="269">
        <v>1</v>
      </c>
      <c r="M12" s="269">
        <v>1</v>
      </c>
    </row>
    <row r="13" spans="1:13" ht="23.25">
      <c r="A13" s="246">
        <v>8</v>
      </c>
      <c r="B13" s="267" t="s">
        <v>683</v>
      </c>
      <c r="C13" s="267" t="s">
        <v>662</v>
      </c>
      <c r="D13" s="246">
        <v>10</v>
      </c>
      <c r="E13" s="246" t="s">
        <v>663</v>
      </c>
      <c r="F13" s="246" t="s">
        <v>664</v>
      </c>
      <c r="G13" s="246" t="s">
        <v>665</v>
      </c>
      <c r="H13" s="246" t="s">
        <v>665</v>
      </c>
      <c r="I13" s="267" t="s">
        <v>646</v>
      </c>
      <c r="J13" s="246">
        <v>1</v>
      </c>
      <c r="K13" s="268"/>
      <c r="L13" s="269">
        <v>1</v>
      </c>
      <c r="M13" s="269">
        <v>1</v>
      </c>
    </row>
    <row r="14" spans="1:13" ht="23.25">
      <c r="A14" s="246">
        <v>9</v>
      </c>
      <c r="B14" s="267" t="s">
        <v>684</v>
      </c>
      <c r="C14" s="267" t="s">
        <v>669</v>
      </c>
      <c r="D14" s="246">
        <v>10</v>
      </c>
      <c r="E14" s="246" t="s">
        <v>668</v>
      </c>
      <c r="F14" s="246" t="s">
        <v>667</v>
      </c>
      <c r="G14" s="246" t="s">
        <v>746</v>
      </c>
      <c r="H14" s="246" t="s">
        <v>666</v>
      </c>
      <c r="I14" s="267" t="s">
        <v>646</v>
      </c>
      <c r="J14" s="246">
        <v>1</v>
      </c>
      <c r="K14" s="268"/>
      <c r="L14" s="269">
        <v>1</v>
      </c>
      <c r="M14" s="269">
        <v>1</v>
      </c>
    </row>
    <row r="15" spans="1:13" s="35" customFormat="1" ht="23.25">
      <c r="A15" s="246">
        <v>10</v>
      </c>
      <c r="B15" s="269" t="s">
        <v>685</v>
      </c>
      <c r="C15" s="269" t="s">
        <v>670</v>
      </c>
      <c r="D15" s="270"/>
      <c r="E15" s="270" t="s">
        <v>671</v>
      </c>
      <c r="F15" s="270" t="s">
        <v>667</v>
      </c>
      <c r="G15" s="270" t="s">
        <v>672</v>
      </c>
      <c r="H15" s="270" t="s">
        <v>672</v>
      </c>
      <c r="I15" s="269" t="s">
        <v>646</v>
      </c>
      <c r="J15" s="270">
        <v>1</v>
      </c>
      <c r="K15" s="271"/>
      <c r="L15" s="269">
        <v>1</v>
      </c>
      <c r="M15" s="269">
        <v>1</v>
      </c>
    </row>
    <row r="16" spans="1:13" ht="23.25">
      <c r="A16" s="246">
        <v>11</v>
      </c>
      <c r="B16" s="267" t="s">
        <v>686</v>
      </c>
      <c r="C16" s="267" t="s">
        <v>675</v>
      </c>
      <c r="D16" s="246">
        <v>2</v>
      </c>
      <c r="E16" s="246" t="s">
        <v>674</v>
      </c>
      <c r="F16" s="246" t="s">
        <v>674</v>
      </c>
      <c r="G16" s="246" t="s">
        <v>673</v>
      </c>
      <c r="H16" s="246" t="s">
        <v>673</v>
      </c>
      <c r="I16" s="267" t="s">
        <v>646</v>
      </c>
      <c r="J16" s="246"/>
      <c r="K16" s="268">
        <v>1</v>
      </c>
      <c r="L16" s="269">
        <v>1</v>
      </c>
      <c r="M16" s="269">
        <v>1</v>
      </c>
    </row>
    <row r="17" spans="1:13" ht="23.25">
      <c r="A17" s="272">
        <v>12</v>
      </c>
      <c r="B17" s="259" t="s">
        <v>687</v>
      </c>
      <c r="C17" s="259" t="s">
        <v>747</v>
      </c>
      <c r="D17" s="272">
        <v>13</v>
      </c>
      <c r="E17" s="272" t="s">
        <v>676</v>
      </c>
      <c r="F17" s="272" t="s">
        <v>677</v>
      </c>
      <c r="G17" s="272" t="s">
        <v>678</v>
      </c>
      <c r="H17" s="272" t="s">
        <v>678</v>
      </c>
      <c r="I17" s="259" t="s">
        <v>646</v>
      </c>
      <c r="J17" s="272">
        <v>1</v>
      </c>
      <c r="K17" s="273"/>
      <c r="L17" s="274">
        <v>2</v>
      </c>
      <c r="M17" s="274">
        <v>2</v>
      </c>
    </row>
    <row r="18" spans="1:13" ht="23.25">
      <c r="A18" s="241">
        <v>13</v>
      </c>
      <c r="B18" s="265"/>
      <c r="C18" s="265" t="s">
        <v>748</v>
      </c>
      <c r="D18" s="241">
        <v>12</v>
      </c>
      <c r="E18" s="241" t="s">
        <v>676</v>
      </c>
      <c r="F18" s="241" t="s">
        <v>677</v>
      </c>
      <c r="G18" s="241" t="s">
        <v>678</v>
      </c>
      <c r="H18" s="241"/>
      <c r="I18" s="265" t="s">
        <v>88</v>
      </c>
      <c r="J18" s="241">
        <v>1</v>
      </c>
      <c r="K18" s="242"/>
      <c r="L18" s="266"/>
      <c r="M18" s="266"/>
    </row>
    <row r="19" spans="1:13" ht="23.25">
      <c r="A19" s="246">
        <v>14</v>
      </c>
      <c r="B19" s="267" t="s">
        <v>688</v>
      </c>
      <c r="C19" s="267" t="s">
        <v>749</v>
      </c>
      <c r="D19" s="246"/>
      <c r="E19" s="246" t="s">
        <v>689</v>
      </c>
      <c r="F19" s="246" t="s">
        <v>677</v>
      </c>
      <c r="G19" s="246" t="s">
        <v>750</v>
      </c>
      <c r="H19" s="246" t="s">
        <v>690</v>
      </c>
      <c r="I19" s="267" t="s">
        <v>646</v>
      </c>
      <c r="J19" s="246">
        <v>1</v>
      </c>
      <c r="K19" s="246"/>
      <c r="L19" s="267">
        <v>1</v>
      </c>
      <c r="M19" s="267">
        <v>1</v>
      </c>
    </row>
    <row r="20" spans="1:13" ht="23.25">
      <c r="A20" s="246">
        <v>15</v>
      </c>
      <c r="B20" s="267" t="s">
        <v>693</v>
      </c>
      <c r="C20" s="267" t="s">
        <v>751</v>
      </c>
      <c r="D20" s="246">
        <v>5</v>
      </c>
      <c r="E20" s="246" t="s">
        <v>692</v>
      </c>
      <c r="F20" s="246" t="s">
        <v>692</v>
      </c>
      <c r="G20" s="246" t="s">
        <v>691</v>
      </c>
      <c r="H20" s="246" t="s">
        <v>691</v>
      </c>
      <c r="I20" s="267" t="s">
        <v>646</v>
      </c>
      <c r="J20" s="246">
        <v>1</v>
      </c>
      <c r="K20" s="246"/>
      <c r="L20" s="267">
        <v>1</v>
      </c>
      <c r="M20" s="267">
        <v>1</v>
      </c>
    </row>
    <row r="21" spans="1:13" ht="23.25">
      <c r="A21" s="246">
        <v>16</v>
      </c>
      <c r="B21" s="267" t="s">
        <v>694</v>
      </c>
      <c r="C21" s="267" t="s">
        <v>752</v>
      </c>
      <c r="D21" s="246">
        <v>3</v>
      </c>
      <c r="E21" s="246" t="s">
        <v>695</v>
      </c>
      <c r="F21" s="246" t="s">
        <v>696</v>
      </c>
      <c r="G21" s="246" t="s">
        <v>697</v>
      </c>
      <c r="H21" s="246" t="s">
        <v>697</v>
      </c>
      <c r="I21" s="267" t="s">
        <v>646</v>
      </c>
      <c r="J21" s="246">
        <v>1</v>
      </c>
      <c r="K21" s="246"/>
      <c r="L21" s="267">
        <v>1</v>
      </c>
      <c r="M21" s="267">
        <v>1</v>
      </c>
    </row>
    <row r="22" spans="1:13" ht="23.25">
      <c r="A22" s="246">
        <v>17</v>
      </c>
      <c r="B22" s="267" t="s">
        <v>700</v>
      </c>
      <c r="C22" s="267" t="s">
        <v>753</v>
      </c>
      <c r="D22" s="246">
        <v>11</v>
      </c>
      <c r="E22" s="246" t="s">
        <v>699</v>
      </c>
      <c r="F22" s="246" t="s">
        <v>699</v>
      </c>
      <c r="G22" s="246" t="s">
        <v>698</v>
      </c>
      <c r="H22" s="246" t="s">
        <v>698</v>
      </c>
      <c r="I22" s="267" t="s">
        <v>646</v>
      </c>
      <c r="J22" s="246">
        <v>1</v>
      </c>
      <c r="K22" s="246"/>
      <c r="L22" s="267">
        <v>1</v>
      </c>
      <c r="M22" s="267">
        <v>1</v>
      </c>
    </row>
    <row r="23" spans="1:13" s="35" customFormat="1" ht="23.25">
      <c r="A23" s="270">
        <v>18</v>
      </c>
      <c r="B23" s="269" t="s">
        <v>701</v>
      </c>
      <c r="C23" s="269" t="s">
        <v>701</v>
      </c>
      <c r="D23" s="270">
        <v>11</v>
      </c>
      <c r="E23" s="270" t="s">
        <v>702</v>
      </c>
      <c r="F23" s="270" t="s">
        <v>699</v>
      </c>
      <c r="G23" s="270" t="s">
        <v>703</v>
      </c>
      <c r="H23" s="270" t="s">
        <v>703</v>
      </c>
      <c r="I23" s="269" t="s">
        <v>646</v>
      </c>
      <c r="J23" s="270">
        <v>1</v>
      </c>
      <c r="K23" s="270"/>
      <c r="L23" s="269">
        <v>1</v>
      </c>
      <c r="M23" s="269">
        <v>1</v>
      </c>
    </row>
    <row r="24" spans="1:13" s="35" customFormat="1" ht="23.25">
      <c r="A24" s="270">
        <v>19</v>
      </c>
      <c r="B24" s="269" t="s">
        <v>706</v>
      </c>
      <c r="C24" s="269" t="s">
        <v>706</v>
      </c>
      <c r="D24" s="270">
        <v>10</v>
      </c>
      <c r="E24" s="270" t="s">
        <v>705</v>
      </c>
      <c r="F24" s="270" t="s">
        <v>705</v>
      </c>
      <c r="G24" s="270" t="s">
        <v>704</v>
      </c>
      <c r="H24" s="270" t="s">
        <v>704</v>
      </c>
      <c r="I24" s="269" t="s">
        <v>646</v>
      </c>
      <c r="J24" s="270"/>
      <c r="K24" s="270">
        <v>1</v>
      </c>
      <c r="L24" s="269">
        <v>1</v>
      </c>
      <c r="M24" s="269">
        <v>1</v>
      </c>
    </row>
    <row r="25" spans="1:13" s="173" customFormat="1" ht="23.25">
      <c r="A25" s="275"/>
      <c r="B25" s="276"/>
      <c r="C25" s="276"/>
      <c r="D25" s="275"/>
      <c r="E25" s="275"/>
      <c r="F25" s="275"/>
      <c r="G25" s="275"/>
      <c r="H25" s="275"/>
      <c r="I25" s="276"/>
      <c r="J25" s="275"/>
      <c r="K25" s="275"/>
      <c r="L25" s="276"/>
      <c r="M25" s="276"/>
    </row>
    <row r="26" spans="1:13" s="35" customFormat="1" ht="23.25">
      <c r="A26" s="277">
        <v>20</v>
      </c>
      <c r="B26" s="278" t="s">
        <v>707</v>
      </c>
      <c r="C26" s="278" t="s">
        <v>707</v>
      </c>
      <c r="D26" s="277"/>
      <c r="E26" s="277" t="s">
        <v>708</v>
      </c>
      <c r="F26" s="277" t="s">
        <v>709</v>
      </c>
      <c r="G26" s="277"/>
      <c r="H26" s="277"/>
      <c r="I26" s="278" t="s">
        <v>646</v>
      </c>
      <c r="J26" s="277">
        <v>1</v>
      </c>
      <c r="K26" s="277"/>
      <c r="L26" s="278">
        <v>1</v>
      </c>
      <c r="M26" s="278">
        <v>1</v>
      </c>
    </row>
    <row r="27" spans="1:13" s="35" customFormat="1" ht="23.25">
      <c r="A27" s="270">
        <v>21</v>
      </c>
      <c r="B27" s="269" t="s">
        <v>712</v>
      </c>
      <c r="C27" s="269" t="s">
        <v>712</v>
      </c>
      <c r="D27" s="270"/>
      <c r="E27" s="270" t="s">
        <v>711</v>
      </c>
      <c r="F27" s="270" t="s">
        <v>711</v>
      </c>
      <c r="G27" s="270" t="s">
        <v>710</v>
      </c>
      <c r="H27" s="270" t="s">
        <v>710</v>
      </c>
      <c r="I27" s="269" t="s">
        <v>646</v>
      </c>
      <c r="J27" s="270">
        <v>1</v>
      </c>
      <c r="K27" s="270"/>
      <c r="L27" s="269">
        <v>1</v>
      </c>
      <c r="M27" s="269">
        <v>1</v>
      </c>
    </row>
    <row r="28" spans="1:13" s="35" customFormat="1" ht="23.25">
      <c r="A28" s="270">
        <v>22</v>
      </c>
      <c r="B28" s="269" t="s">
        <v>713</v>
      </c>
      <c r="C28" s="269" t="s">
        <v>714</v>
      </c>
      <c r="D28" s="270"/>
      <c r="E28" s="270" t="s">
        <v>715</v>
      </c>
      <c r="F28" s="270" t="s">
        <v>715</v>
      </c>
      <c r="G28" s="270" t="s">
        <v>704</v>
      </c>
      <c r="H28" s="270" t="s">
        <v>704</v>
      </c>
      <c r="I28" s="269" t="s">
        <v>646</v>
      </c>
      <c r="J28" s="270">
        <v>1</v>
      </c>
      <c r="K28" s="270"/>
      <c r="L28" s="269">
        <v>1</v>
      </c>
      <c r="M28" s="269">
        <v>1</v>
      </c>
    </row>
    <row r="29" spans="1:13" ht="23.25">
      <c r="A29" s="246">
        <v>23</v>
      </c>
      <c r="B29" s="267" t="s">
        <v>718</v>
      </c>
      <c r="C29" s="267" t="s">
        <v>717</v>
      </c>
      <c r="D29" s="246">
        <v>6</v>
      </c>
      <c r="E29" s="246" t="s">
        <v>650</v>
      </c>
      <c r="F29" s="246" t="s">
        <v>716</v>
      </c>
      <c r="G29" s="246" t="s">
        <v>754</v>
      </c>
      <c r="H29" s="246"/>
      <c r="I29" s="267" t="s">
        <v>716</v>
      </c>
      <c r="J29" s="246">
        <v>1</v>
      </c>
      <c r="K29" s="246"/>
      <c r="L29" s="267">
        <v>1</v>
      </c>
      <c r="M29" s="267">
        <v>1</v>
      </c>
    </row>
    <row r="30" spans="1:13" ht="23.25">
      <c r="A30" s="317" t="s">
        <v>390</v>
      </c>
      <c r="B30" s="318"/>
      <c r="C30" s="318"/>
      <c r="D30" s="318"/>
      <c r="E30" s="318"/>
      <c r="F30" s="318"/>
      <c r="G30" s="318"/>
      <c r="H30" s="318"/>
      <c r="I30" s="319"/>
      <c r="J30" s="279">
        <f>SUM(J6:J29)</f>
        <v>20</v>
      </c>
      <c r="K30" s="280">
        <f>SUM(K6:K29)</f>
        <v>3</v>
      </c>
      <c r="L30" s="267">
        <f>SUM(L6:L29)</f>
        <v>23</v>
      </c>
      <c r="M30" s="267">
        <f>SUM(M6:M29)</f>
        <v>23</v>
      </c>
    </row>
    <row r="31" spans="2:9" ht="23.25">
      <c r="B31" s="50" t="s">
        <v>891</v>
      </c>
      <c r="D31" s="50"/>
      <c r="E31" s="50"/>
      <c r="F31" s="50"/>
      <c r="I31" s="3"/>
    </row>
    <row r="32" spans="1:7" ht="23.25">
      <c r="A32" s="32"/>
      <c r="B32" s="32"/>
      <c r="C32" s="315"/>
      <c r="D32" s="315"/>
      <c r="E32" s="315"/>
      <c r="F32" s="315"/>
      <c r="G32" s="315"/>
    </row>
    <row r="33" spans="1:9" ht="23.25">
      <c r="A33" s="32"/>
      <c r="B33" s="32"/>
      <c r="C33" s="316"/>
      <c r="D33" s="316"/>
      <c r="E33" s="316"/>
      <c r="F33" s="316"/>
      <c r="G33" s="316"/>
      <c r="H33" s="316"/>
      <c r="I33" s="316"/>
    </row>
  </sheetData>
  <sheetProtection/>
  <mergeCells count="15">
    <mergeCell ref="L4:L5"/>
    <mergeCell ref="M4:M5"/>
    <mergeCell ref="C32:G32"/>
    <mergeCell ref="C33:I33"/>
    <mergeCell ref="A30:I30"/>
    <mergeCell ref="J4:K4"/>
    <mergeCell ref="A1:K1"/>
    <mergeCell ref="A2:K2"/>
    <mergeCell ref="H4:H5"/>
    <mergeCell ref="I4:I5"/>
    <mergeCell ref="D4:F4"/>
    <mergeCell ref="C4:C5"/>
    <mergeCell ref="A4:A5"/>
    <mergeCell ref="G4:G5"/>
    <mergeCell ref="B4:B5"/>
  </mergeCells>
  <printOptions horizontalCentered="1"/>
  <pageMargins left="0" right="0" top="0.41" bottom="0.15748031496062992" header="0.46" footer="0.15748031496062992"/>
  <pageSetup horizontalDpi="600" verticalDpi="600" orientation="landscape" paperSize="9" r:id="rId1"/>
  <headerFooter alignWithMargins="0">
    <oddFooter>&amp;L&amp;10ศูนย์อนามัยที่ 6 / วันที่ &amp;D / เวลา &amp;T&amp;R&amp;10Domain -kk-b \ งานข้อมูล \ งานอนามัยสิ่งแวดล้อม \ ตลาดสด \ &amp;F \ 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28"/>
  <sheetViews>
    <sheetView showGridLines="0" zoomScale="75" zoomScaleNormal="75" zoomScalePageLayoutView="0" workbookViewId="0" topLeftCell="A1">
      <selection activeCell="B2" sqref="B2"/>
    </sheetView>
  </sheetViews>
  <sheetFormatPr defaultColWidth="9.140625" defaultRowHeight="21.75"/>
  <cols>
    <col min="1" max="1" width="8.421875" style="3" customWidth="1"/>
    <col min="2" max="2" width="20.8515625" style="3" customWidth="1"/>
    <col min="3" max="3" width="28.00390625" style="1" customWidth="1"/>
    <col min="4" max="4" width="6.421875" style="3" customWidth="1"/>
    <col min="5" max="5" width="11.421875" style="3" customWidth="1"/>
    <col min="6" max="6" width="12.57421875" style="3" customWidth="1"/>
    <col min="7" max="7" width="14.421875" style="3" customWidth="1"/>
    <col min="8" max="8" width="13.140625" style="3" customWidth="1"/>
    <col min="9" max="9" width="17.57421875" style="1" customWidth="1"/>
    <col min="10" max="10" width="7.00390625" style="1" customWidth="1"/>
    <col min="11" max="11" width="7.57421875" style="1" customWidth="1"/>
    <col min="12" max="16384" width="9.140625" style="1" customWidth="1"/>
  </cols>
  <sheetData>
    <row r="1" spans="1:9" ht="23.25">
      <c r="A1" s="326" t="s">
        <v>876</v>
      </c>
      <c r="B1" s="326"/>
      <c r="C1" s="326"/>
      <c r="D1" s="326"/>
      <c r="E1" s="326"/>
      <c r="F1" s="326"/>
      <c r="G1" s="326"/>
      <c r="H1" s="326"/>
      <c r="I1" s="326"/>
    </row>
    <row r="2" ht="21.75" customHeight="1">
      <c r="B2" s="5" t="s">
        <v>894</v>
      </c>
    </row>
    <row r="3" spans="1:13" s="2" customFormat="1" ht="22.5" customHeight="1">
      <c r="A3" s="311" t="s">
        <v>548</v>
      </c>
      <c r="B3" s="312" t="s">
        <v>547</v>
      </c>
      <c r="C3" s="311" t="s">
        <v>0</v>
      </c>
      <c r="D3" s="311" t="s">
        <v>1</v>
      </c>
      <c r="E3" s="311"/>
      <c r="F3" s="311"/>
      <c r="G3" s="311" t="s">
        <v>2</v>
      </c>
      <c r="H3" s="311" t="s">
        <v>3</v>
      </c>
      <c r="I3" s="311" t="s">
        <v>4</v>
      </c>
      <c r="J3" s="320" t="s">
        <v>329</v>
      </c>
      <c r="K3" s="321"/>
      <c r="L3" s="314" t="s">
        <v>733</v>
      </c>
      <c r="M3" s="314" t="s">
        <v>631</v>
      </c>
    </row>
    <row r="4" spans="1:13" s="2" customFormat="1" ht="20.25" customHeight="1">
      <c r="A4" s="311"/>
      <c r="B4" s="313"/>
      <c r="C4" s="311"/>
      <c r="D4" s="4" t="s">
        <v>5</v>
      </c>
      <c r="E4" s="4" t="s">
        <v>6</v>
      </c>
      <c r="F4" s="4" t="s">
        <v>7</v>
      </c>
      <c r="G4" s="311"/>
      <c r="H4" s="311"/>
      <c r="I4" s="311"/>
      <c r="J4" s="64" t="s">
        <v>327</v>
      </c>
      <c r="K4" s="61" t="s">
        <v>328</v>
      </c>
      <c r="L4" s="314"/>
      <c r="M4" s="314"/>
    </row>
    <row r="5" spans="1:13" ht="21.75" customHeight="1">
      <c r="A5" s="6">
        <v>1</v>
      </c>
      <c r="B5" s="134" t="s">
        <v>312</v>
      </c>
      <c r="C5" s="7" t="s">
        <v>274</v>
      </c>
      <c r="D5" s="6"/>
      <c r="E5" s="6" t="s">
        <v>10</v>
      </c>
      <c r="F5" s="6" t="s">
        <v>8</v>
      </c>
      <c r="G5" s="6" t="s">
        <v>364</v>
      </c>
      <c r="H5" s="6" t="s">
        <v>363</v>
      </c>
      <c r="I5" s="7" t="s">
        <v>758</v>
      </c>
      <c r="J5" s="6">
        <v>1</v>
      </c>
      <c r="K5" s="57"/>
      <c r="L5" s="6">
        <v>3</v>
      </c>
      <c r="M5" s="6">
        <v>3</v>
      </c>
    </row>
    <row r="6" spans="1:13" ht="21.75" customHeight="1">
      <c r="A6" s="8">
        <v>2</v>
      </c>
      <c r="B6" s="29"/>
      <c r="C6" s="9" t="s">
        <v>275</v>
      </c>
      <c r="D6" s="8"/>
      <c r="E6" s="8" t="s">
        <v>10</v>
      </c>
      <c r="F6" s="8" t="s">
        <v>8</v>
      </c>
      <c r="G6" s="8" t="s">
        <v>364</v>
      </c>
      <c r="H6" s="8" t="s">
        <v>363</v>
      </c>
      <c r="I6" s="9" t="s">
        <v>758</v>
      </c>
      <c r="J6" s="8">
        <v>1</v>
      </c>
      <c r="K6" s="58"/>
      <c r="L6" s="164"/>
      <c r="M6" s="164"/>
    </row>
    <row r="7" spans="1:13" ht="21.75" customHeight="1">
      <c r="A7" s="10">
        <v>3</v>
      </c>
      <c r="B7" s="30"/>
      <c r="C7" s="11" t="s">
        <v>277</v>
      </c>
      <c r="D7" s="10"/>
      <c r="E7" s="10" t="s">
        <v>10</v>
      </c>
      <c r="F7" s="10" t="s">
        <v>8</v>
      </c>
      <c r="G7" s="10" t="s">
        <v>364</v>
      </c>
      <c r="H7" s="10" t="s">
        <v>363</v>
      </c>
      <c r="I7" s="30" t="s">
        <v>758</v>
      </c>
      <c r="J7" s="10">
        <v>1</v>
      </c>
      <c r="K7" s="62"/>
      <c r="L7" s="165"/>
      <c r="M7" s="165"/>
    </row>
    <row r="8" spans="1:13" ht="21.75" customHeight="1">
      <c r="A8" s="216">
        <v>4</v>
      </c>
      <c r="B8" s="217" t="s">
        <v>313</v>
      </c>
      <c r="C8" s="218" t="s">
        <v>276</v>
      </c>
      <c r="D8" s="216"/>
      <c r="E8" s="216" t="s">
        <v>284</v>
      </c>
      <c r="F8" s="216" t="s">
        <v>284</v>
      </c>
      <c r="G8" s="219" t="s">
        <v>365</v>
      </c>
      <c r="H8" s="216" t="s">
        <v>302</v>
      </c>
      <c r="I8" s="220" t="s">
        <v>759</v>
      </c>
      <c r="J8" s="216"/>
      <c r="K8" s="221"/>
      <c r="L8" s="26">
        <v>2</v>
      </c>
      <c r="M8" s="26">
        <v>1</v>
      </c>
    </row>
    <row r="9" spans="1:13" ht="21.75" customHeight="1">
      <c r="A9" s="67">
        <v>5</v>
      </c>
      <c r="B9" s="156"/>
      <c r="C9" s="157" t="s">
        <v>283</v>
      </c>
      <c r="D9" s="67"/>
      <c r="E9" s="67" t="s">
        <v>284</v>
      </c>
      <c r="F9" s="67" t="s">
        <v>284</v>
      </c>
      <c r="G9" s="67" t="s">
        <v>365</v>
      </c>
      <c r="H9" s="67" t="s">
        <v>302</v>
      </c>
      <c r="I9" s="68" t="s">
        <v>759</v>
      </c>
      <c r="J9" s="67">
        <v>1</v>
      </c>
      <c r="K9" s="73"/>
      <c r="L9" s="166"/>
      <c r="M9" s="166"/>
    </row>
    <row r="10" spans="1:13" ht="21.75" customHeight="1">
      <c r="A10" s="66">
        <v>6</v>
      </c>
      <c r="B10" s="159" t="s">
        <v>314</v>
      </c>
      <c r="C10" s="159" t="s">
        <v>278</v>
      </c>
      <c r="D10" s="66">
        <v>2</v>
      </c>
      <c r="E10" s="66" t="s">
        <v>285</v>
      </c>
      <c r="F10" s="160" t="s">
        <v>296</v>
      </c>
      <c r="G10" s="66" t="s">
        <v>303</v>
      </c>
      <c r="H10" s="66" t="s">
        <v>303</v>
      </c>
      <c r="I10" s="133" t="s">
        <v>760</v>
      </c>
      <c r="J10" s="66">
        <v>1</v>
      </c>
      <c r="K10" s="138"/>
      <c r="L10" s="66">
        <v>1</v>
      </c>
      <c r="M10" s="66">
        <v>1</v>
      </c>
    </row>
    <row r="11" spans="1:13" ht="21.75" customHeight="1">
      <c r="A11" s="66">
        <v>7</v>
      </c>
      <c r="B11" s="133" t="s">
        <v>315</v>
      </c>
      <c r="C11" s="133" t="s">
        <v>366</v>
      </c>
      <c r="D11" s="66"/>
      <c r="E11" s="66" t="s">
        <v>286</v>
      </c>
      <c r="F11" s="66" t="s">
        <v>297</v>
      </c>
      <c r="G11" s="66" t="s">
        <v>304</v>
      </c>
      <c r="H11" s="66" t="s">
        <v>367</v>
      </c>
      <c r="I11" s="133" t="s">
        <v>761</v>
      </c>
      <c r="J11" s="66">
        <v>1</v>
      </c>
      <c r="K11" s="138"/>
      <c r="L11" s="66">
        <v>1</v>
      </c>
      <c r="M11" s="66">
        <v>1</v>
      </c>
    </row>
    <row r="12" spans="1:13" ht="21.75" customHeight="1">
      <c r="A12" s="66">
        <v>8</v>
      </c>
      <c r="B12" s="133" t="s">
        <v>316</v>
      </c>
      <c r="C12" s="133" t="s">
        <v>279</v>
      </c>
      <c r="D12" s="66"/>
      <c r="E12" s="66" t="s">
        <v>287</v>
      </c>
      <c r="F12" s="66" t="s">
        <v>298</v>
      </c>
      <c r="G12" s="66" t="s">
        <v>305</v>
      </c>
      <c r="H12" s="66" t="s">
        <v>305</v>
      </c>
      <c r="I12" s="133" t="s">
        <v>762</v>
      </c>
      <c r="J12" s="66">
        <v>1</v>
      </c>
      <c r="K12" s="138"/>
      <c r="L12" s="66">
        <v>1</v>
      </c>
      <c r="M12" s="66">
        <v>1</v>
      </c>
    </row>
    <row r="13" spans="1:13" ht="21.75" customHeight="1">
      <c r="A13" s="66">
        <v>9</v>
      </c>
      <c r="B13" s="133" t="s">
        <v>317</v>
      </c>
      <c r="C13" s="133" t="s">
        <v>354</v>
      </c>
      <c r="D13" s="66">
        <v>3</v>
      </c>
      <c r="E13" s="66" t="s">
        <v>288</v>
      </c>
      <c r="F13" s="66" t="s">
        <v>288</v>
      </c>
      <c r="G13" s="66" t="s">
        <v>306</v>
      </c>
      <c r="H13" s="66" t="s">
        <v>9</v>
      </c>
      <c r="I13" s="133" t="s">
        <v>763</v>
      </c>
      <c r="J13" s="66">
        <v>1</v>
      </c>
      <c r="K13" s="138"/>
      <c r="L13" s="66">
        <v>1</v>
      </c>
      <c r="M13" s="66">
        <v>1</v>
      </c>
    </row>
    <row r="14" spans="1:13" ht="21.75" customHeight="1">
      <c r="A14" s="66">
        <v>10</v>
      </c>
      <c r="B14" s="133" t="s">
        <v>318</v>
      </c>
      <c r="C14" s="133" t="s">
        <v>355</v>
      </c>
      <c r="D14" s="66">
        <v>2</v>
      </c>
      <c r="E14" s="66" t="s">
        <v>289</v>
      </c>
      <c r="F14" s="66" t="s">
        <v>326</v>
      </c>
      <c r="G14" s="161" t="s">
        <v>368</v>
      </c>
      <c r="H14" s="66" t="s">
        <v>368</v>
      </c>
      <c r="I14" s="133" t="s">
        <v>764</v>
      </c>
      <c r="J14" s="66">
        <v>1</v>
      </c>
      <c r="K14" s="138"/>
      <c r="L14" s="66">
        <v>1</v>
      </c>
      <c r="M14" s="66">
        <v>1</v>
      </c>
    </row>
    <row r="15" spans="1:13" ht="21.75" customHeight="1">
      <c r="A15" s="66">
        <v>11</v>
      </c>
      <c r="B15" s="133" t="s">
        <v>319</v>
      </c>
      <c r="C15" s="133" t="s">
        <v>356</v>
      </c>
      <c r="D15" s="66">
        <v>6</v>
      </c>
      <c r="E15" s="66" t="s">
        <v>290</v>
      </c>
      <c r="F15" s="66" t="s">
        <v>290</v>
      </c>
      <c r="G15" s="66" t="s">
        <v>307</v>
      </c>
      <c r="H15" s="66" t="s">
        <v>307</v>
      </c>
      <c r="I15" s="133" t="s">
        <v>319</v>
      </c>
      <c r="J15" s="66">
        <v>1</v>
      </c>
      <c r="K15" s="138"/>
      <c r="L15" s="66">
        <v>1</v>
      </c>
      <c r="M15" s="66">
        <v>1</v>
      </c>
    </row>
    <row r="16" spans="1:13" ht="21.75" customHeight="1">
      <c r="A16" s="193">
        <v>12</v>
      </c>
      <c r="B16" s="222" t="s">
        <v>596</v>
      </c>
      <c r="C16" s="194" t="s">
        <v>357</v>
      </c>
      <c r="D16" s="193"/>
      <c r="E16" s="193" t="s">
        <v>291</v>
      </c>
      <c r="F16" s="193" t="s">
        <v>299</v>
      </c>
      <c r="G16" s="193" t="s">
        <v>370</v>
      </c>
      <c r="H16" s="193" t="s">
        <v>369</v>
      </c>
      <c r="I16" s="222" t="s">
        <v>362</v>
      </c>
      <c r="J16" s="193"/>
      <c r="K16" s="215"/>
      <c r="L16" s="66">
        <v>1</v>
      </c>
      <c r="M16" s="66">
        <v>0</v>
      </c>
    </row>
    <row r="17" spans="1:13" ht="21.75" customHeight="1">
      <c r="A17" s="26">
        <v>13</v>
      </c>
      <c r="B17" s="29" t="s">
        <v>320</v>
      </c>
      <c r="C17" s="158" t="s">
        <v>281</v>
      </c>
      <c r="D17" s="26">
        <v>8</v>
      </c>
      <c r="E17" s="26" t="s">
        <v>292</v>
      </c>
      <c r="F17" s="26" t="s">
        <v>372</v>
      </c>
      <c r="G17" s="26" t="s">
        <v>308</v>
      </c>
      <c r="H17" s="26" t="s">
        <v>371</v>
      </c>
      <c r="I17" s="27" t="s">
        <v>765</v>
      </c>
      <c r="J17" s="26">
        <v>1</v>
      </c>
      <c r="K17" s="63"/>
      <c r="L17" s="26">
        <v>2</v>
      </c>
      <c r="M17" s="26">
        <v>1</v>
      </c>
    </row>
    <row r="18" spans="1:13" ht="21.75" customHeight="1">
      <c r="A18" s="67">
        <v>14</v>
      </c>
      <c r="B18" s="29"/>
      <c r="C18" s="223" t="s">
        <v>358</v>
      </c>
      <c r="D18" s="224"/>
      <c r="E18" s="224" t="s">
        <v>292</v>
      </c>
      <c r="F18" s="224" t="s">
        <v>372</v>
      </c>
      <c r="G18" s="224" t="s">
        <v>308</v>
      </c>
      <c r="H18" s="224" t="s">
        <v>371</v>
      </c>
      <c r="I18" s="223" t="s">
        <v>765</v>
      </c>
      <c r="J18" s="224"/>
      <c r="K18" s="225"/>
      <c r="L18" s="166"/>
      <c r="M18" s="166"/>
    </row>
    <row r="19" spans="1:13" s="35" customFormat="1" ht="21.75" customHeight="1">
      <c r="A19" s="152">
        <v>15</v>
      </c>
      <c r="B19" s="136" t="s">
        <v>597</v>
      </c>
      <c r="C19" s="163" t="s">
        <v>757</v>
      </c>
      <c r="D19" s="152"/>
      <c r="E19" s="152" t="s">
        <v>293</v>
      </c>
      <c r="F19" s="152" t="s">
        <v>300</v>
      </c>
      <c r="G19" s="152" t="s">
        <v>309</v>
      </c>
      <c r="H19" s="152" t="s">
        <v>309</v>
      </c>
      <c r="I19" s="136" t="s">
        <v>766</v>
      </c>
      <c r="J19" s="152">
        <v>1</v>
      </c>
      <c r="K19" s="153"/>
      <c r="L19" s="152">
        <v>1</v>
      </c>
      <c r="M19" s="152">
        <v>1</v>
      </c>
    </row>
    <row r="20" spans="1:13" ht="21.75" customHeight="1">
      <c r="A20" s="66">
        <v>16</v>
      </c>
      <c r="B20" s="133" t="s">
        <v>321</v>
      </c>
      <c r="C20" s="133" t="s">
        <v>359</v>
      </c>
      <c r="D20" s="66"/>
      <c r="E20" s="66" t="s">
        <v>294</v>
      </c>
      <c r="F20" s="66" t="s">
        <v>294</v>
      </c>
      <c r="G20" s="66" t="s">
        <v>310</v>
      </c>
      <c r="H20" s="66"/>
      <c r="I20" s="133" t="s">
        <v>767</v>
      </c>
      <c r="J20" s="66">
        <v>1</v>
      </c>
      <c r="K20" s="138"/>
      <c r="L20" s="66">
        <v>1</v>
      </c>
      <c r="M20" s="66">
        <v>1</v>
      </c>
    </row>
    <row r="21" spans="1:13" ht="21.75" customHeight="1">
      <c r="A21" s="66">
        <v>17</v>
      </c>
      <c r="B21" s="133" t="s">
        <v>322</v>
      </c>
      <c r="C21" s="133" t="s">
        <v>280</v>
      </c>
      <c r="D21" s="66">
        <v>1</v>
      </c>
      <c r="E21" s="66" t="s">
        <v>295</v>
      </c>
      <c r="F21" s="66" t="s">
        <v>295</v>
      </c>
      <c r="G21" s="66" t="s">
        <v>311</v>
      </c>
      <c r="H21" s="66" t="s">
        <v>373</v>
      </c>
      <c r="I21" s="133" t="s">
        <v>768</v>
      </c>
      <c r="J21" s="66">
        <v>1</v>
      </c>
      <c r="K21" s="138"/>
      <c r="L21" s="66">
        <v>1</v>
      </c>
      <c r="M21" s="66">
        <v>1</v>
      </c>
    </row>
    <row r="22" spans="1:13" ht="21.75" customHeight="1">
      <c r="A22" s="66">
        <v>18</v>
      </c>
      <c r="B22" s="133" t="s">
        <v>323</v>
      </c>
      <c r="C22" s="133" t="s">
        <v>282</v>
      </c>
      <c r="D22" s="66">
        <v>1</v>
      </c>
      <c r="E22" s="66" t="s">
        <v>83</v>
      </c>
      <c r="F22" s="66" t="s">
        <v>301</v>
      </c>
      <c r="G22" s="66" t="s">
        <v>374</v>
      </c>
      <c r="H22" s="66" t="s">
        <v>375</v>
      </c>
      <c r="I22" s="133" t="s">
        <v>769</v>
      </c>
      <c r="J22" s="66">
        <v>1</v>
      </c>
      <c r="K22" s="138"/>
      <c r="L22" s="66">
        <v>1</v>
      </c>
      <c r="M22" s="66">
        <v>1</v>
      </c>
    </row>
    <row r="23" spans="1:13" ht="21.75" customHeight="1">
      <c r="A23" s="66">
        <v>19</v>
      </c>
      <c r="B23" s="133" t="s">
        <v>353</v>
      </c>
      <c r="C23" s="133" t="s">
        <v>351</v>
      </c>
      <c r="D23" s="66"/>
      <c r="E23" s="66" t="s">
        <v>352</v>
      </c>
      <c r="F23" s="66" t="s">
        <v>297</v>
      </c>
      <c r="G23" s="66" t="s">
        <v>304</v>
      </c>
      <c r="H23" s="66" t="s">
        <v>9</v>
      </c>
      <c r="I23" s="133" t="s">
        <v>770</v>
      </c>
      <c r="J23" s="66">
        <v>1</v>
      </c>
      <c r="K23" s="138"/>
      <c r="L23" s="66">
        <v>1</v>
      </c>
      <c r="M23" s="66">
        <v>1</v>
      </c>
    </row>
    <row r="24" spans="1:13" ht="21.75" customHeight="1">
      <c r="A24" s="193">
        <v>20</v>
      </c>
      <c r="B24" s="194" t="s">
        <v>325</v>
      </c>
      <c r="C24" s="194" t="s">
        <v>379</v>
      </c>
      <c r="D24" s="193"/>
      <c r="E24" s="193" t="s">
        <v>324</v>
      </c>
      <c r="F24" s="193" t="s">
        <v>326</v>
      </c>
      <c r="G24" s="193" t="s">
        <v>377</v>
      </c>
      <c r="H24" s="193" t="s">
        <v>376</v>
      </c>
      <c r="I24" s="194" t="s">
        <v>771</v>
      </c>
      <c r="J24" s="193"/>
      <c r="K24" s="215"/>
      <c r="L24" s="66">
        <v>1</v>
      </c>
      <c r="M24" s="66"/>
    </row>
    <row r="25" spans="1:13" ht="21.75" customHeight="1">
      <c r="A25" s="193">
        <v>21</v>
      </c>
      <c r="B25" s="194" t="s">
        <v>381</v>
      </c>
      <c r="C25" s="194" t="s">
        <v>380</v>
      </c>
      <c r="D25" s="193"/>
      <c r="E25" s="193" t="s">
        <v>360</v>
      </c>
      <c r="F25" s="226" t="s">
        <v>296</v>
      </c>
      <c r="G25" s="193" t="s">
        <v>361</v>
      </c>
      <c r="H25" s="193" t="s">
        <v>378</v>
      </c>
      <c r="I25" s="194" t="s">
        <v>381</v>
      </c>
      <c r="J25" s="193"/>
      <c r="K25" s="215"/>
      <c r="L25" s="66">
        <v>1</v>
      </c>
      <c r="M25" s="66"/>
    </row>
    <row r="26" spans="1:13" ht="21.75" customHeight="1">
      <c r="A26" s="143">
        <v>22</v>
      </c>
      <c r="B26" s="162" t="s">
        <v>553</v>
      </c>
      <c r="C26" s="30" t="s">
        <v>392</v>
      </c>
      <c r="D26" s="143"/>
      <c r="E26" s="143" t="s">
        <v>393</v>
      </c>
      <c r="F26" s="143" t="s">
        <v>393</v>
      </c>
      <c r="G26" s="143"/>
      <c r="H26" s="143"/>
      <c r="I26" s="30" t="s">
        <v>772</v>
      </c>
      <c r="J26" s="143">
        <v>1</v>
      </c>
      <c r="K26" s="144"/>
      <c r="L26" s="66">
        <v>1</v>
      </c>
      <c r="M26" s="66">
        <v>1</v>
      </c>
    </row>
    <row r="27" spans="1:13" ht="21.75" customHeight="1">
      <c r="A27" s="323" t="s">
        <v>390</v>
      </c>
      <c r="B27" s="324"/>
      <c r="C27" s="324"/>
      <c r="D27" s="324"/>
      <c r="E27" s="324"/>
      <c r="F27" s="324"/>
      <c r="G27" s="324"/>
      <c r="H27" s="324"/>
      <c r="I27" s="325"/>
      <c r="J27" s="66">
        <f>SUM(J5:J26)</f>
        <v>17</v>
      </c>
      <c r="K27" s="138">
        <f>SUM(K5:K26)</f>
        <v>0</v>
      </c>
      <c r="L27" s="143">
        <f>SUM(L5:L26)</f>
        <v>22</v>
      </c>
      <c r="M27" s="143">
        <f>SUM(M5:M26)</f>
        <v>17</v>
      </c>
    </row>
    <row r="28" spans="1:5" ht="23.25">
      <c r="A28" s="322" t="s">
        <v>843</v>
      </c>
      <c r="B28" s="322"/>
      <c r="C28" s="322"/>
      <c r="D28" s="322"/>
      <c r="E28" s="322"/>
    </row>
  </sheetData>
  <sheetProtection/>
  <mergeCells count="13">
    <mergeCell ref="A1:I1"/>
    <mergeCell ref="D3:F3"/>
    <mergeCell ref="C3:C4"/>
    <mergeCell ref="A3:A4"/>
    <mergeCell ref="G3:G4"/>
    <mergeCell ref="B3:B4"/>
    <mergeCell ref="I3:I4"/>
    <mergeCell ref="A28:E28"/>
    <mergeCell ref="H3:H4"/>
    <mergeCell ref="A27:I27"/>
    <mergeCell ref="J3:K3"/>
    <mergeCell ref="L3:L4"/>
    <mergeCell ref="M3:M4"/>
  </mergeCells>
  <printOptions horizontalCentered="1"/>
  <pageMargins left="0.1968503937007874" right="0" top="0.18" bottom="0.21" header="0.15748031496062992" footer="0.25"/>
  <pageSetup horizontalDpi="600" verticalDpi="600" orientation="landscape" paperSize="9" scale="95" r:id="rId1"/>
  <headerFooter alignWithMargins="0">
    <oddFooter>&amp;R&amp;10Domain-kk-b \ งานข้อมูล \ งานอนามัยสิ่งแวดล้อม \ ตลาดสด \&amp; [File] \ 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3"/>
  <sheetViews>
    <sheetView showGridLines="0" zoomScale="75" zoomScaleNormal="75" zoomScalePageLayoutView="0" workbookViewId="0" topLeftCell="A4">
      <selection activeCell="E18" sqref="E18"/>
    </sheetView>
  </sheetViews>
  <sheetFormatPr defaultColWidth="9.140625" defaultRowHeight="21.75"/>
  <cols>
    <col min="1" max="1" width="8.00390625" style="3" customWidth="1"/>
    <col min="2" max="2" width="20.57421875" style="3" customWidth="1"/>
    <col min="3" max="3" width="26.8515625" style="1" customWidth="1"/>
    <col min="4" max="4" width="7.421875" style="3" customWidth="1"/>
    <col min="5" max="5" width="10.28125" style="3" bestFit="1" customWidth="1"/>
    <col min="6" max="6" width="13.8515625" style="3" customWidth="1"/>
    <col min="7" max="7" width="13.00390625" style="3" customWidth="1"/>
    <col min="8" max="8" width="18.28125" style="1" customWidth="1"/>
    <col min="9" max="9" width="7.140625" style="1" customWidth="1"/>
    <col min="10" max="10" width="7.7109375" style="1" customWidth="1"/>
    <col min="11" max="16384" width="9.140625" style="1" customWidth="1"/>
  </cols>
  <sheetData>
    <row r="1" spans="1:10" ht="26.25">
      <c r="A1" s="281" t="s">
        <v>878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26.25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ht="23.25">
      <c r="B3" s="1" t="s">
        <v>874</v>
      </c>
    </row>
    <row r="4" spans="1:12" s="2" customFormat="1" ht="23.25" customHeight="1">
      <c r="A4" s="311" t="s">
        <v>548</v>
      </c>
      <c r="B4" s="312" t="s">
        <v>547</v>
      </c>
      <c r="C4" s="311" t="s">
        <v>0</v>
      </c>
      <c r="D4" s="311" t="s">
        <v>1</v>
      </c>
      <c r="E4" s="311"/>
      <c r="F4" s="311"/>
      <c r="G4" s="311" t="s">
        <v>2</v>
      </c>
      <c r="H4" s="311" t="s">
        <v>4</v>
      </c>
      <c r="I4" s="331" t="s">
        <v>329</v>
      </c>
      <c r="J4" s="332"/>
      <c r="K4" s="314" t="s">
        <v>733</v>
      </c>
      <c r="L4" s="314" t="s">
        <v>631</v>
      </c>
    </row>
    <row r="5" spans="1:12" s="2" customFormat="1" ht="23.25">
      <c r="A5" s="311"/>
      <c r="B5" s="313"/>
      <c r="C5" s="311"/>
      <c r="D5" s="4" t="s">
        <v>5</v>
      </c>
      <c r="E5" s="4" t="s">
        <v>6</v>
      </c>
      <c r="F5" s="4" t="s">
        <v>7</v>
      </c>
      <c r="G5" s="311"/>
      <c r="H5" s="311"/>
      <c r="I5" s="168" t="s">
        <v>327</v>
      </c>
      <c r="J5" s="167" t="s">
        <v>328</v>
      </c>
      <c r="K5" s="314"/>
      <c r="L5" s="314"/>
    </row>
    <row r="6" spans="1:12" s="42" customFormat="1" ht="23.25">
      <c r="A6" s="233">
        <v>1</v>
      </c>
      <c r="B6" s="234" t="s">
        <v>509</v>
      </c>
      <c r="C6" s="235" t="s">
        <v>506</v>
      </c>
      <c r="D6" s="233"/>
      <c r="E6" s="233" t="s">
        <v>507</v>
      </c>
      <c r="F6" s="233" t="s">
        <v>8</v>
      </c>
      <c r="G6" s="233" t="s">
        <v>508</v>
      </c>
      <c r="H6" s="234" t="s">
        <v>774</v>
      </c>
      <c r="I6" s="236">
        <v>1</v>
      </c>
      <c r="J6" s="237"/>
      <c r="K6" s="235">
        <v>2</v>
      </c>
      <c r="L6" s="235">
        <v>2</v>
      </c>
    </row>
    <row r="7" spans="1:12" s="42" customFormat="1" ht="23.25">
      <c r="A7" s="238">
        <v>2</v>
      </c>
      <c r="B7" s="239" t="s">
        <v>873</v>
      </c>
      <c r="C7" s="240" t="s">
        <v>861</v>
      </c>
      <c r="D7" s="238"/>
      <c r="E7" s="238"/>
      <c r="F7" s="238" t="s">
        <v>8</v>
      </c>
      <c r="G7" s="238"/>
      <c r="H7" s="240" t="s">
        <v>88</v>
      </c>
      <c r="I7" s="241">
        <v>1</v>
      </c>
      <c r="J7" s="242"/>
      <c r="K7" s="243"/>
      <c r="L7" s="243"/>
    </row>
    <row r="8" spans="1:13" s="42" customFormat="1" ht="46.5">
      <c r="A8" s="244">
        <v>3</v>
      </c>
      <c r="B8" s="245" t="s">
        <v>862</v>
      </c>
      <c r="C8" s="245" t="s">
        <v>863</v>
      </c>
      <c r="D8" s="244">
        <v>17</v>
      </c>
      <c r="E8" s="244" t="s">
        <v>510</v>
      </c>
      <c r="F8" s="244" t="s">
        <v>8</v>
      </c>
      <c r="G8" s="244" t="s">
        <v>508</v>
      </c>
      <c r="H8" s="245" t="s">
        <v>862</v>
      </c>
      <c r="I8" s="246">
        <v>1</v>
      </c>
      <c r="J8" s="246"/>
      <c r="K8" s="247">
        <v>1</v>
      </c>
      <c r="L8" s="247">
        <v>1</v>
      </c>
      <c r="M8" s="42" t="s">
        <v>784</v>
      </c>
    </row>
    <row r="9" spans="1:12" s="42" customFormat="1" ht="23.25">
      <c r="A9" s="244">
        <v>4</v>
      </c>
      <c r="B9" s="245" t="s">
        <v>864</v>
      </c>
      <c r="C9" s="245" t="s">
        <v>865</v>
      </c>
      <c r="D9" s="244">
        <v>9</v>
      </c>
      <c r="E9" s="244" t="s">
        <v>512</v>
      </c>
      <c r="F9" s="244" t="s">
        <v>8</v>
      </c>
      <c r="G9" s="244" t="s">
        <v>508</v>
      </c>
      <c r="H9" s="245" t="s">
        <v>864</v>
      </c>
      <c r="I9" s="246">
        <v>1</v>
      </c>
      <c r="J9" s="246"/>
      <c r="K9" s="245">
        <v>1</v>
      </c>
      <c r="L9" s="245">
        <v>1</v>
      </c>
    </row>
    <row r="10" spans="1:12" s="42" customFormat="1" ht="23.25">
      <c r="A10" s="244">
        <v>5</v>
      </c>
      <c r="B10" s="245" t="s">
        <v>517</v>
      </c>
      <c r="C10" s="245" t="s">
        <v>514</v>
      </c>
      <c r="D10" s="244"/>
      <c r="E10" s="244" t="s">
        <v>515</v>
      </c>
      <c r="F10" s="244" t="s">
        <v>516</v>
      </c>
      <c r="G10" s="244" t="s">
        <v>508</v>
      </c>
      <c r="H10" s="245" t="s">
        <v>775</v>
      </c>
      <c r="I10" s="246">
        <v>1</v>
      </c>
      <c r="J10" s="246"/>
      <c r="K10" s="245">
        <v>1</v>
      </c>
      <c r="L10" s="245">
        <v>1</v>
      </c>
    </row>
    <row r="11" spans="1:12" s="42" customFormat="1" ht="23.25">
      <c r="A11" s="244">
        <v>6</v>
      </c>
      <c r="B11" s="245" t="s">
        <v>521</v>
      </c>
      <c r="C11" s="245" t="s">
        <v>518</v>
      </c>
      <c r="D11" s="244"/>
      <c r="E11" s="244" t="s">
        <v>519</v>
      </c>
      <c r="F11" s="244" t="s">
        <v>520</v>
      </c>
      <c r="G11" s="244" t="s">
        <v>508</v>
      </c>
      <c r="H11" s="245" t="s">
        <v>776</v>
      </c>
      <c r="I11" s="246">
        <v>1</v>
      </c>
      <c r="J11" s="246"/>
      <c r="K11" s="245">
        <v>1</v>
      </c>
      <c r="L11" s="245">
        <v>1</v>
      </c>
    </row>
    <row r="12" spans="1:12" s="42" customFormat="1" ht="23.25">
      <c r="A12" s="244">
        <v>7</v>
      </c>
      <c r="B12" s="245" t="s">
        <v>525</v>
      </c>
      <c r="C12" s="245" t="s">
        <v>522</v>
      </c>
      <c r="D12" s="244"/>
      <c r="E12" s="244" t="s">
        <v>523</v>
      </c>
      <c r="F12" s="244" t="s">
        <v>524</v>
      </c>
      <c r="G12" s="244" t="s">
        <v>508</v>
      </c>
      <c r="H12" s="245" t="s">
        <v>777</v>
      </c>
      <c r="I12" s="246">
        <v>1</v>
      </c>
      <c r="J12" s="246"/>
      <c r="K12" s="245">
        <v>1</v>
      </c>
      <c r="L12" s="245">
        <v>1</v>
      </c>
    </row>
    <row r="13" spans="1:12" s="42" customFormat="1" ht="23.25">
      <c r="A13" s="244">
        <v>8</v>
      </c>
      <c r="B13" s="245" t="s">
        <v>527</v>
      </c>
      <c r="C13" s="245" t="s">
        <v>526</v>
      </c>
      <c r="D13" s="244"/>
      <c r="E13" s="244" t="s">
        <v>273</v>
      </c>
      <c r="F13" s="244" t="s">
        <v>273</v>
      </c>
      <c r="G13" s="244" t="s">
        <v>508</v>
      </c>
      <c r="H13" s="245" t="s">
        <v>778</v>
      </c>
      <c r="I13" s="246">
        <v>1</v>
      </c>
      <c r="J13" s="246"/>
      <c r="K13" s="245">
        <v>1</v>
      </c>
      <c r="L13" s="245">
        <v>1</v>
      </c>
    </row>
    <row r="14" spans="1:12" s="42" customFormat="1" ht="23.25">
      <c r="A14" s="244">
        <v>9</v>
      </c>
      <c r="B14" s="245" t="s">
        <v>530</v>
      </c>
      <c r="C14" s="245" t="s">
        <v>528</v>
      </c>
      <c r="D14" s="244"/>
      <c r="E14" s="244" t="s">
        <v>529</v>
      </c>
      <c r="F14" s="244" t="s">
        <v>529</v>
      </c>
      <c r="G14" s="244" t="s">
        <v>508</v>
      </c>
      <c r="H14" s="245" t="s">
        <v>779</v>
      </c>
      <c r="I14" s="246">
        <v>1</v>
      </c>
      <c r="J14" s="246"/>
      <c r="K14" s="245">
        <v>1</v>
      </c>
      <c r="L14" s="245">
        <v>1</v>
      </c>
    </row>
    <row r="15" spans="1:12" s="42" customFormat="1" ht="23.25">
      <c r="A15" s="244">
        <v>10</v>
      </c>
      <c r="B15" s="245" t="s">
        <v>533</v>
      </c>
      <c r="C15" s="245" t="s">
        <v>531</v>
      </c>
      <c r="D15" s="244"/>
      <c r="E15" s="244" t="s">
        <v>532</v>
      </c>
      <c r="F15" s="244" t="s">
        <v>532</v>
      </c>
      <c r="G15" s="244" t="s">
        <v>508</v>
      </c>
      <c r="H15" s="245" t="s">
        <v>780</v>
      </c>
      <c r="I15" s="246">
        <v>1</v>
      </c>
      <c r="J15" s="246"/>
      <c r="K15" s="245">
        <v>1</v>
      </c>
      <c r="L15" s="245">
        <v>1</v>
      </c>
    </row>
    <row r="16" spans="1:12" s="42" customFormat="1" ht="23.25">
      <c r="A16" s="244">
        <v>11</v>
      </c>
      <c r="B16" s="248" t="s">
        <v>781</v>
      </c>
      <c r="C16" s="248" t="s">
        <v>534</v>
      </c>
      <c r="D16" s="244"/>
      <c r="E16" s="244" t="s">
        <v>535</v>
      </c>
      <c r="F16" s="244" t="s">
        <v>536</v>
      </c>
      <c r="G16" s="244" t="s">
        <v>508</v>
      </c>
      <c r="H16" s="249" t="s">
        <v>781</v>
      </c>
      <c r="I16" s="250">
        <v>1</v>
      </c>
      <c r="J16" s="246"/>
      <c r="K16" s="245">
        <v>1</v>
      </c>
      <c r="L16" s="245">
        <v>1</v>
      </c>
    </row>
    <row r="17" spans="1:12" s="42" customFormat="1" ht="25.5" customHeight="1">
      <c r="A17" s="244">
        <v>12</v>
      </c>
      <c r="B17" s="245" t="s">
        <v>545</v>
      </c>
      <c r="C17" s="245" t="s">
        <v>544</v>
      </c>
      <c r="D17" s="244">
        <v>1</v>
      </c>
      <c r="E17" s="244" t="s">
        <v>538</v>
      </c>
      <c r="F17" s="244" t="s">
        <v>539</v>
      </c>
      <c r="G17" s="244" t="s">
        <v>546</v>
      </c>
      <c r="H17" s="245" t="s">
        <v>782</v>
      </c>
      <c r="I17" s="244"/>
      <c r="J17" s="246">
        <v>1</v>
      </c>
      <c r="K17" s="245">
        <v>1</v>
      </c>
      <c r="L17" s="245">
        <v>1</v>
      </c>
    </row>
    <row r="18" spans="1:12" s="42" customFormat="1" ht="23.25">
      <c r="A18" s="244">
        <v>13</v>
      </c>
      <c r="B18" s="245" t="s">
        <v>542</v>
      </c>
      <c r="C18" s="245" t="s">
        <v>540</v>
      </c>
      <c r="D18" s="244"/>
      <c r="E18" s="244" t="s">
        <v>541</v>
      </c>
      <c r="F18" s="244" t="s">
        <v>541</v>
      </c>
      <c r="G18" s="244" t="s">
        <v>508</v>
      </c>
      <c r="H18" s="245" t="s">
        <v>783</v>
      </c>
      <c r="I18" s="246">
        <v>1</v>
      </c>
      <c r="J18" s="246"/>
      <c r="K18" s="245">
        <v>1</v>
      </c>
      <c r="L18" s="245">
        <v>1</v>
      </c>
    </row>
    <row r="19" spans="1:12" s="25" customFormat="1" ht="23.25">
      <c r="A19" s="328" t="s">
        <v>390</v>
      </c>
      <c r="B19" s="329"/>
      <c r="C19" s="329"/>
      <c r="D19" s="329"/>
      <c r="E19" s="329"/>
      <c r="F19" s="329"/>
      <c r="G19" s="329"/>
      <c r="H19" s="330"/>
      <c r="I19" s="251">
        <f>SUM(I6:I18)</f>
        <v>12</v>
      </c>
      <c r="J19" s="252">
        <f>SUM(J6:J18)</f>
        <v>1</v>
      </c>
      <c r="K19" s="253">
        <f>SUM(K6:K18)</f>
        <v>13</v>
      </c>
      <c r="L19" s="253">
        <f>SUM(L6:L18)</f>
        <v>13</v>
      </c>
    </row>
    <row r="20" spans="2:8" ht="23.25">
      <c r="B20" s="50" t="s">
        <v>879</v>
      </c>
      <c r="C20" s="50"/>
      <c r="D20" s="50"/>
      <c r="E20" s="50"/>
      <c r="H20" s="3"/>
    </row>
    <row r="21" spans="1:7" ht="23.25">
      <c r="A21" s="32"/>
      <c r="B21" s="32"/>
      <c r="C21" s="315"/>
      <c r="D21" s="315"/>
      <c r="E21" s="315"/>
      <c r="F21" s="315"/>
      <c r="G21" s="315"/>
    </row>
    <row r="22" spans="1:8" ht="23.25">
      <c r="A22" s="32"/>
      <c r="B22" s="32"/>
      <c r="C22" s="316"/>
      <c r="D22" s="316"/>
      <c r="E22" s="316"/>
      <c r="F22" s="316"/>
      <c r="G22" s="316"/>
      <c r="H22" s="316"/>
    </row>
    <row r="23" spans="1:7" ht="22.5" customHeight="1">
      <c r="A23" s="32"/>
      <c r="B23" s="32"/>
      <c r="C23" s="327"/>
      <c r="D23" s="327"/>
      <c r="E23" s="327"/>
      <c r="F23" s="46"/>
      <c r="G23" s="46"/>
    </row>
  </sheetData>
  <sheetProtection/>
  <mergeCells count="15">
    <mergeCell ref="C23:E23"/>
    <mergeCell ref="C21:G21"/>
    <mergeCell ref="C22:H22"/>
    <mergeCell ref="A19:H19"/>
    <mergeCell ref="K4:K5"/>
    <mergeCell ref="L4:L5"/>
    <mergeCell ref="B4:B5"/>
    <mergeCell ref="I4:J4"/>
    <mergeCell ref="A1:J1"/>
    <mergeCell ref="A2:J2"/>
    <mergeCell ref="H4:H5"/>
    <mergeCell ref="D4:F4"/>
    <mergeCell ref="C4:C5"/>
    <mergeCell ref="A4:A5"/>
    <mergeCell ref="G4:G5"/>
  </mergeCells>
  <printOptions/>
  <pageMargins left="0" right="0.55" top="0.2362204724409449" bottom="0.35433070866141736" header="0.15748031496062992" footer="0.15748031496062992"/>
  <pageSetup horizontalDpi="600" verticalDpi="600" orientation="landscape" paperSize="9" r:id="rId1"/>
  <headerFooter alignWithMargins="0">
    <oddFooter>&amp;R&amp;10Domain-kk-b- \ งานข้อมูล \ งานอนามัยสิ่งแวดล้อม \ ตลาดสด \ &amp;F \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showGridLines="0" zoomScale="75" zoomScaleNormal="75" zoomScalePageLayoutView="0" workbookViewId="0" topLeftCell="A1">
      <pane ySplit="5" topLeftCell="A6" activePane="bottomLeft" state="frozen"/>
      <selection pane="topLeft" activeCell="C1" sqref="C1"/>
      <selection pane="bottomLeft" activeCell="L41" sqref="L41"/>
    </sheetView>
  </sheetViews>
  <sheetFormatPr defaultColWidth="9.140625" defaultRowHeight="21.75"/>
  <cols>
    <col min="1" max="1" width="7.28125" style="3" customWidth="1"/>
    <col min="2" max="2" width="23.421875" style="3" customWidth="1"/>
    <col min="3" max="3" width="30.28125" style="1" customWidth="1"/>
    <col min="4" max="4" width="5.28125" style="3" customWidth="1"/>
    <col min="5" max="5" width="13.00390625" style="3" bestFit="1" customWidth="1"/>
    <col min="6" max="6" width="15.8515625" style="3" customWidth="1"/>
    <col min="7" max="7" width="12.421875" style="3" customWidth="1"/>
    <col min="8" max="8" width="26.140625" style="1" customWidth="1"/>
    <col min="9" max="9" width="6.8515625" style="3" customWidth="1"/>
    <col min="10" max="10" width="7.421875" style="3" customWidth="1"/>
    <col min="11" max="12" width="9.140625" style="3" customWidth="1"/>
    <col min="13" max="16384" width="9.140625" style="1" customWidth="1"/>
  </cols>
  <sheetData>
    <row r="1" spans="1:10" ht="26.25">
      <c r="A1" s="281" t="s">
        <v>880</v>
      </c>
      <c r="B1" s="281"/>
      <c r="C1" s="281"/>
      <c r="D1" s="281"/>
      <c r="E1" s="281"/>
      <c r="F1" s="281"/>
      <c r="G1" s="281"/>
      <c r="H1" s="281"/>
      <c r="I1" s="281"/>
      <c r="J1" s="281"/>
    </row>
    <row r="2" spans="1:10" ht="26.25">
      <c r="A2" s="281"/>
      <c r="B2" s="281"/>
      <c r="C2" s="281"/>
      <c r="D2" s="281"/>
      <c r="E2" s="281"/>
      <c r="F2" s="281"/>
      <c r="G2" s="281"/>
      <c r="H2" s="281"/>
      <c r="I2" s="281"/>
      <c r="J2" s="281"/>
    </row>
    <row r="3" ht="23.25">
      <c r="B3" s="1" t="s">
        <v>881</v>
      </c>
    </row>
    <row r="4" spans="1:12" s="2" customFormat="1" ht="23.25" customHeight="1">
      <c r="A4" s="311" t="s">
        <v>548</v>
      </c>
      <c r="B4" s="312" t="s">
        <v>547</v>
      </c>
      <c r="C4" s="311" t="s">
        <v>0</v>
      </c>
      <c r="D4" s="311" t="s">
        <v>1</v>
      </c>
      <c r="E4" s="311"/>
      <c r="F4" s="311"/>
      <c r="G4" s="311" t="s">
        <v>2</v>
      </c>
      <c r="H4" s="311" t="s">
        <v>4</v>
      </c>
      <c r="I4" s="331" t="s">
        <v>329</v>
      </c>
      <c r="J4" s="332"/>
      <c r="K4" s="314" t="s">
        <v>733</v>
      </c>
      <c r="L4" s="314" t="s">
        <v>631</v>
      </c>
    </row>
    <row r="5" spans="1:12" s="2" customFormat="1" ht="23.25">
      <c r="A5" s="311"/>
      <c r="B5" s="313"/>
      <c r="C5" s="311"/>
      <c r="D5" s="4" t="s">
        <v>5</v>
      </c>
      <c r="E5" s="4" t="s">
        <v>6</v>
      </c>
      <c r="F5" s="4" t="s">
        <v>7</v>
      </c>
      <c r="G5" s="311"/>
      <c r="H5" s="311"/>
      <c r="I5" s="20" t="s">
        <v>327</v>
      </c>
      <c r="J5" s="21" t="s">
        <v>328</v>
      </c>
      <c r="K5" s="314"/>
      <c r="L5" s="314"/>
    </row>
    <row r="6" spans="1:12" ht="23.25">
      <c r="A6" s="6">
        <v>1</v>
      </c>
      <c r="B6" s="49" t="s">
        <v>396</v>
      </c>
      <c r="C6" s="205" t="s">
        <v>394</v>
      </c>
      <c r="D6" s="206"/>
      <c r="E6" s="206" t="s">
        <v>10</v>
      </c>
      <c r="F6" s="206" t="s">
        <v>8</v>
      </c>
      <c r="G6" s="207" t="s">
        <v>598</v>
      </c>
      <c r="H6" s="205" t="s">
        <v>599</v>
      </c>
      <c r="I6" s="15"/>
      <c r="J6" s="16"/>
      <c r="K6" s="6">
        <v>5</v>
      </c>
      <c r="L6" s="6">
        <v>3</v>
      </c>
    </row>
    <row r="7" spans="1:12" ht="23.25">
      <c r="A7" s="8">
        <v>2</v>
      </c>
      <c r="B7" s="48"/>
      <c r="C7" s="9" t="s">
        <v>397</v>
      </c>
      <c r="D7" s="8"/>
      <c r="E7" s="8" t="s">
        <v>10</v>
      </c>
      <c r="F7" s="8" t="s">
        <v>8</v>
      </c>
      <c r="G7" s="19" t="s">
        <v>9</v>
      </c>
      <c r="H7" s="9" t="s">
        <v>396</v>
      </c>
      <c r="I7" s="12">
        <v>1</v>
      </c>
      <c r="J7" s="13"/>
      <c r="K7" s="164"/>
      <c r="L7" s="164"/>
    </row>
    <row r="8" spans="1:12" ht="23.25">
      <c r="A8" s="8">
        <v>3</v>
      </c>
      <c r="B8" s="48"/>
      <c r="C8" s="199" t="s">
        <v>398</v>
      </c>
      <c r="D8" s="200"/>
      <c r="E8" s="200" t="s">
        <v>10</v>
      </c>
      <c r="F8" s="200" t="s">
        <v>8</v>
      </c>
      <c r="G8" s="201" t="s">
        <v>395</v>
      </c>
      <c r="H8" s="199" t="s">
        <v>396</v>
      </c>
      <c r="I8" s="202"/>
      <c r="J8" s="203"/>
      <c r="K8" s="204"/>
      <c r="L8" s="204"/>
    </row>
    <row r="9" spans="1:12" ht="23.25">
      <c r="A9" s="8">
        <v>4</v>
      </c>
      <c r="B9" s="48"/>
      <c r="C9" s="9" t="s">
        <v>399</v>
      </c>
      <c r="D9" s="8"/>
      <c r="E9" s="8" t="s">
        <v>10</v>
      </c>
      <c r="F9" s="8" t="s">
        <v>8</v>
      </c>
      <c r="G9" s="19" t="s">
        <v>400</v>
      </c>
      <c r="H9" s="9" t="s">
        <v>396</v>
      </c>
      <c r="I9" s="12"/>
      <c r="J9" s="13">
        <v>1</v>
      </c>
      <c r="K9" s="164"/>
      <c r="L9" s="164"/>
    </row>
    <row r="10" spans="1:12" ht="23.25">
      <c r="A10" s="10">
        <v>5</v>
      </c>
      <c r="B10" s="186"/>
      <c r="C10" s="11" t="s">
        <v>401</v>
      </c>
      <c r="D10" s="10"/>
      <c r="E10" s="10" t="s">
        <v>10</v>
      </c>
      <c r="F10" s="10" t="s">
        <v>8</v>
      </c>
      <c r="G10" s="187" t="s">
        <v>402</v>
      </c>
      <c r="H10" s="11" t="s">
        <v>403</v>
      </c>
      <c r="I10" s="177"/>
      <c r="J10" s="14">
        <v>1</v>
      </c>
      <c r="K10" s="165"/>
      <c r="L10" s="165"/>
    </row>
    <row r="11" spans="1:12" ht="23.25">
      <c r="A11" s="66">
        <v>6</v>
      </c>
      <c r="B11" s="188" t="s">
        <v>407</v>
      </c>
      <c r="C11" s="133" t="s">
        <v>404</v>
      </c>
      <c r="D11" s="66">
        <v>11</v>
      </c>
      <c r="E11" s="66" t="s">
        <v>405</v>
      </c>
      <c r="F11" s="66" t="s">
        <v>8</v>
      </c>
      <c r="G11" s="161" t="s">
        <v>406</v>
      </c>
      <c r="H11" s="133" t="s">
        <v>407</v>
      </c>
      <c r="I11" s="66">
        <v>1</v>
      </c>
      <c r="J11" s="66"/>
      <c r="K11" s="152">
        <v>1</v>
      </c>
      <c r="L11" s="152">
        <v>1</v>
      </c>
    </row>
    <row r="12" spans="1:12" ht="23.25">
      <c r="A12" s="66">
        <v>7</v>
      </c>
      <c r="B12" s="133" t="s">
        <v>410</v>
      </c>
      <c r="C12" s="133" t="s">
        <v>408</v>
      </c>
      <c r="D12" s="66">
        <v>1</v>
      </c>
      <c r="E12" s="66" t="s">
        <v>409</v>
      </c>
      <c r="F12" s="66" t="s">
        <v>8</v>
      </c>
      <c r="G12" s="161" t="s">
        <v>9</v>
      </c>
      <c r="H12" s="133" t="s">
        <v>410</v>
      </c>
      <c r="I12" s="66">
        <v>1</v>
      </c>
      <c r="J12" s="66"/>
      <c r="K12" s="152">
        <v>1</v>
      </c>
      <c r="L12" s="152">
        <v>1</v>
      </c>
    </row>
    <row r="13" spans="1:12" ht="23.25">
      <c r="A13" s="66">
        <v>8</v>
      </c>
      <c r="B13" s="133" t="s">
        <v>410</v>
      </c>
      <c r="C13" s="133" t="s">
        <v>411</v>
      </c>
      <c r="D13" s="66">
        <v>10</v>
      </c>
      <c r="E13" s="66" t="s">
        <v>409</v>
      </c>
      <c r="F13" s="66" t="s">
        <v>8</v>
      </c>
      <c r="G13" s="161" t="s">
        <v>9</v>
      </c>
      <c r="H13" s="133" t="s">
        <v>410</v>
      </c>
      <c r="I13" s="66">
        <v>1</v>
      </c>
      <c r="J13" s="66"/>
      <c r="K13" s="152">
        <v>1</v>
      </c>
      <c r="L13" s="152">
        <v>1</v>
      </c>
    </row>
    <row r="14" spans="1:12" ht="23.25">
      <c r="A14" s="66">
        <v>9</v>
      </c>
      <c r="B14" s="133" t="s">
        <v>415</v>
      </c>
      <c r="C14" s="133" t="s">
        <v>413</v>
      </c>
      <c r="D14" s="66">
        <v>14</v>
      </c>
      <c r="E14" s="66" t="s">
        <v>414</v>
      </c>
      <c r="F14" s="66" t="s">
        <v>8</v>
      </c>
      <c r="G14" s="161" t="s">
        <v>9</v>
      </c>
      <c r="H14" s="133" t="s">
        <v>415</v>
      </c>
      <c r="I14" s="66">
        <v>1</v>
      </c>
      <c r="J14" s="66"/>
      <c r="K14" s="152">
        <v>1</v>
      </c>
      <c r="L14" s="152">
        <v>1</v>
      </c>
    </row>
    <row r="15" spans="1:12" ht="23.25">
      <c r="A15" s="66">
        <v>10</v>
      </c>
      <c r="B15" s="133" t="s">
        <v>418</v>
      </c>
      <c r="C15" s="159" t="s">
        <v>416</v>
      </c>
      <c r="D15" s="66">
        <v>16</v>
      </c>
      <c r="E15" s="66" t="s">
        <v>417</v>
      </c>
      <c r="F15" s="66" t="s">
        <v>8</v>
      </c>
      <c r="G15" s="161" t="s">
        <v>9</v>
      </c>
      <c r="H15" s="133" t="s">
        <v>418</v>
      </c>
      <c r="I15" s="66">
        <v>1</v>
      </c>
      <c r="J15" s="66"/>
      <c r="K15" s="152">
        <v>1</v>
      </c>
      <c r="L15" s="152">
        <v>1</v>
      </c>
    </row>
    <row r="16" spans="1:12" ht="23.25">
      <c r="A16" s="193">
        <v>11</v>
      </c>
      <c r="B16" s="194" t="s">
        <v>505</v>
      </c>
      <c r="C16" s="194" t="s">
        <v>501</v>
      </c>
      <c r="D16" s="193">
        <v>11</v>
      </c>
      <c r="E16" s="193" t="s">
        <v>502</v>
      </c>
      <c r="F16" s="193" t="s">
        <v>503</v>
      </c>
      <c r="G16" s="195" t="s">
        <v>504</v>
      </c>
      <c r="H16" s="194" t="s">
        <v>505</v>
      </c>
      <c r="I16" s="193"/>
      <c r="J16" s="193"/>
      <c r="K16" s="198">
        <v>1</v>
      </c>
      <c r="L16" s="198">
        <v>0</v>
      </c>
    </row>
    <row r="17" spans="1:12" ht="23.25">
      <c r="A17" s="66">
        <v>12</v>
      </c>
      <c r="B17" s="133" t="s">
        <v>421</v>
      </c>
      <c r="C17" s="133" t="s">
        <v>419</v>
      </c>
      <c r="D17" s="66">
        <v>9</v>
      </c>
      <c r="E17" s="66" t="s">
        <v>420</v>
      </c>
      <c r="F17" s="66" t="s">
        <v>420</v>
      </c>
      <c r="G17" s="161" t="s">
        <v>9</v>
      </c>
      <c r="H17" s="133" t="s">
        <v>421</v>
      </c>
      <c r="I17" s="66">
        <v>1</v>
      </c>
      <c r="J17" s="66"/>
      <c r="K17" s="152">
        <v>1</v>
      </c>
      <c r="L17" s="152">
        <v>1</v>
      </c>
    </row>
    <row r="18" spans="1:12" ht="23.25">
      <c r="A18" s="66">
        <v>13</v>
      </c>
      <c r="B18" s="133" t="s">
        <v>425</v>
      </c>
      <c r="C18" s="133" t="s">
        <v>422</v>
      </c>
      <c r="D18" s="66">
        <v>2</v>
      </c>
      <c r="E18" s="66" t="s">
        <v>423</v>
      </c>
      <c r="F18" s="66" t="s">
        <v>423</v>
      </c>
      <c r="G18" s="161" t="s">
        <v>424</v>
      </c>
      <c r="H18" s="133" t="s">
        <v>425</v>
      </c>
      <c r="I18" s="66">
        <v>1</v>
      </c>
      <c r="J18" s="66"/>
      <c r="K18" s="66">
        <v>1</v>
      </c>
      <c r="L18" s="66">
        <v>1</v>
      </c>
    </row>
    <row r="19" spans="1:12" ht="23.25">
      <c r="A19" s="66">
        <v>14</v>
      </c>
      <c r="B19" s="133" t="s">
        <v>429</v>
      </c>
      <c r="C19" s="133" t="s">
        <v>426</v>
      </c>
      <c r="D19" s="66">
        <v>1</v>
      </c>
      <c r="E19" s="66" t="s">
        <v>427</v>
      </c>
      <c r="F19" s="66" t="s">
        <v>427</v>
      </c>
      <c r="G19" s="161" t="s">
        <v>428</v>
      </c>
      <c r="H19" s="133" t="s">
        <v>429</v>
      </c>
      <c r="I19" s="66">
        <v>1</v>
      </c>
      <c r="J19" s="66"/>
      <c r="K19" s="66">
        <v>1</v>
      </c>
      <c r="L19" s="66">
        <v>1</v>
      </c>
    </row>
    <row r="20" spans="1:12" ht="23.25">
      <c r="A20" s="66">
        <v>15</v>
      </c>
      <c r="B20" s="133" t="s">
        <v>433</v>
      </c>
      <c r="C20" s="133" t="s">
        <v>430</v>
      </c>
      <c r="D20" s="66">
        <v>9</v>
      </c>
      <c r="E20" s="66" t="s">
        <v>431</v>
      </c>
      <c r="F20" s="66" t="s">
        <v>427</v>
      </c>
      <c r="G20" s="161" t="s">
        <v>432</v>
      </c>
      <c r="H20" s="133" t="s">
        <v>433</v>
      </c>
      <c r="I20" s="66">
        <v>1</v>
      </c>
      <c r="J20" s="66"/>
      <c r="K20" s="66">
        <v>1</v>
      </c>
      <c r="L20" s="66">
        <v>1</v>
      </c>
    </row>
    <row r="21" spans="1:12" ht="23.25">
      <c r="A21" s="66">
        <v>16</v>
      </c>
      <c r="B21" s="133" t="s">
        <v>436</v>
      </c>
      <c r="C21" s="133" t="s">
        <v>434</v>
      </c>
      <c r="D21" s="66">
        <v>4</v>
      </c>
      <c r="E21" s="66" t="s">
        <v>11</v>
      </c>
      <c r="F21" s="66" t="s">
        <v>427</v>
      </c>
      <c r="G21" s="161" t="s">
        <v>435</v>
      </c>
      <c r="H21" s="133" t="s">
        <v>436</v>
      </c>
      <c r="I21" s="66">
        <v>1</v>
      </c>
      <c r="J21" s="66"/>
      <c r="K21" s="66">
        <v>1</v>
      </c>
      <c r="L21" s="66">
        <v>1</v>
      </c>
    </row>
    <row r="22" spans="1:12" ht="23.25">
      <c r="A22" s="66">
        <v>17</v>
      </c>
      <c r="B22" s="133" t="s">
        <v>549</v>
      </c>
      <c r="C22" s="133" t="s">
        <v>437</v>
      </c>
      <c r="D22" s="66">
        <v>1</v>
      </c>
      <c r="E22" s="66" t="s">
        <v>438</v>
      </c>
      <c r="F22" s="66" t="s">
        <v>438</v>
      </c>
      <c r="G22" s="161" t="s">
        <v>439</v>
      </c>
      <c r="H22" s="133" t="s">
        <v>440</v>
      </c>
      <c r="I22" s="66">
        <v>1</v>
      </c>
      <c r="J22" s="66"/>
      <c r="K22" s="152">
        <v>1</v>
      </c>
      <c r="L22" s="152">
        <v>1</v>
      </c>
    </row>
    <row r="23" spans="1:12" ht="23.25">
      <c r="A23" s="66">
        <v>18</v>
      </c>
      <c r="B23" s="133" t="s">
        <v>444</v>
      </c>
      <c r="C23" s="133" t="s">
        <v>441</v>
      </c>
      <c r="D23" s="66">
        <v>10</v>
      </c>
      <c r="E23" s="66" t="s">
        <v>442</v>
      </c>
      <c r="F23" s="66" t="s">
        <v>438</v>
      </c>
      <c r="G23" s="161" t="s">
        <v>443</v>
      </c>
      <c r="H23" s="133" t="s">
        <v>444</v>
      </c>
      <c r="I23" s="66">
        <v>1</v>
      </c>
      <c r="J23" s="66"/>
      <c r="K23" s="152">
        <v>1</v>
      </c>
      <c r="L23" s="152">
        <v>1</v>
      </c>
    </row>
    <row r="24" spans="1:12" s="69" customFormat="1" ht="23.25">
      <c r="A24" s="71"/>
      <c r="D24" s="71"/>
      <c r="E24" s="71"/>
      <c r="F24" s="71"/>
      <c r="G24" s="72"/>
      <c r="I24" s="71"/>
      <c r="J24" s="71"/>
      <c r="K24" s="172"/>
      <c r="L24" s="172"/>
    </row>
    <row r="25" spans="1:12" ht="23.25">
      <c r="A25" s="143">
        <v>19</v>
      </c>
      <c r="B25" s="30" t="s">
        <v>449</v>
      </c>
      <c r="C25" s="30" t="s">
        <v>445</v>
      </c>
      <c r="D25" s="143">
        <v>10</v>
      </c>
      <c r="E25" s="143" t="s">
        <v>446</v>
      </c>
      <c r="F25" s="143" t="s">
        <v>447</v>
      </c>
      <c r="G25" s="189" t="s">
        <v>448</v>
      </c>
      <c r="H25" s="30" t="s">
        <v>449</v>
      </c>
      <c r="I25" s="143">
        <v>1</v>
      </c>
      <c r="J25" s="143"/>
      <c r="K25" s="174">
        <v>1</v>
      </c>
      <c r="L25" s="174">
        <v>1</v>
      </c>
    </row>
    <row r="26" spans="1:12" ht="23.25">
      <c r="A26" s="66">
        <v>20</v>
      </c>
      <c r="B26" s="133" t="s">
        <v>453</v>
      </c>
      <c r="C26" s="133" t="s">
        <v>450</v>
      </c>
      <c r="D26" s="66">
        <v>2</v>
      </c>
      <c r="E26" s="66" t="s">
        <v>451</v>
      </c>
      <c r="F26" s="66" t="s">
        <v>451</v>
      </c>
      <c r="G26" s="161" t="s">
        <v>452</v>
      </c>
      <c r="H26" s="133" t="s">
        <v>453</v>
      </c>
      <c r="I26" s="66">
        <v>1</v>
      </c>
      <c r="J26" s="66"/>
      <c r="K26" s="152">
        <v>1</v>
      </c>
      <c r="L26" s="152">
        <v>1</v>
      </c>
    </row>
    <row r="27" spans="1:12" ht="23.25">
      <c r="A27" s="66">
        <v>21</v>
      </c>
      <c r="B27" s="133" t="s">
        <v>457</v>
      </c>
      <c r="C27" s="133" t="s">
        <v>454</v>
      </c>
      <c r="D27" s="66">
        <v>1</v>
      </c>
      <c r="E27" s="66" t="s">
        <v>455</v>
      </c>
      <c r="F27" s="66" t="s">
        <v>451</v>
      </c>
      <c r="G27" s="161" t="s">
        <v>456</v>
      </c>
      <c r="H27" s="133" t="s">
        <v>457</v>
      </c>
      <c r="I27" s="66">
        <v>1</v>
      </c>
      <c r="J27" s="66"/>
      <c r="K27" s="152">
        <v>1</v>
      </c>
      <c r="L27" s="152">
        <v>1</v>
      </c>
    </row>
    <row r="28" spans="1:12" ht="23.25">
      <c r="A28" s="66">
        <v>22</v>
      </c>
      <c r="B28" s="133" t="s">
        <v>462</v>
      </c>
      <c r="C28" s="133" t="s">
        <v>458</v>
      </c>
      <c r="D28" s="66">
        <v>4</v>
      </c>
      <c r="E28" s="66" t="s">
        <v>459</v>
      </c>
      <c r="F28" s="66" t="s">
        <v>460</v>
      </c>
      <c r="G28" s="161" t="s">
        <v>461</v>
      </c>
      <c r="H28" s="133" t="s">
        <v>462</v>
      </c>
      <c r="I28" s="66">
        <v>1</v>
      </c>
      <c r="J28" s="66"/>
      <c r="K28" s="66">
        <v>1</v>
      </c>
      <c r="L28" s="66">
        <v>1</v>
      </c>
    </row>
    <row r="29" spans="1:12" ht="23.25">
      <c r="A29" s="26">
        <v>23</v>
      </c>
      <c r="B29" s="27" t="s">
        <v>467</v>
      </c>
      <c r="C29" s="27" t="s">
        <v>463</v>
      </c>
      <c r="D29" s="26">
        <v>10</v>
      </c>
      <c r="E29" s="26" t="s">
        <v>464</v>
      </c>
      <c r="F29" s="26" t="s">
        <v>465</v>
      </c>
      <c r="G29" s="70" t="s">
        <v>466</v>
      </c>
      <c r="H29" s="27" t="s">
        <v>467</v>
      </c>
      <c r="I29" s="17">
        <v>1</v>
      </c>
      <c r="J29" s="18"/>
      <c r="K29" s="66">
        <v>1</v>
      </c>
      <c r="L29" s="66">
        <v>1</v>
      </c>
    </row>
    <row r="30" spans="1:12" ht="23.25">
      <c r="A30" s="66">
        <v>24</v>
      </c>
      <c r="B30" s="133" t="s">
        <v>471</v>
      </c>
      <c r="C30" s="133" t="s">
        <v>468</v>
      </c>
      <c r="D30" s="66">
        <v>7</v>
      </c>
      <c r="E30" s="66" t="s">
        <v>469</v>
      </c>
      <c r="F30" s="66" t="s">
        <v>469</v>
      </c>
      <c r="G30" s="161" t="s">
        <v>470</v>
      </c>
      <c r="H30" s="133" t="s">
        <v>471</v>
      </c>
      <c r="I30" s="179">
        <v>1</v>
      </c>
      <c r="J30" s="180"/>
      <c r="K30" s="143">
        <v>1</v>
      </c>
      <c r="L30" s="143">
        <v>1</v>
      </c>
    </row>
    <row r="31" spans="1:12" ht="23.25">
      <c r="A31" s="66">
        <v>25</v>
      </c>
      <c r="B31" s="133" t="s">
        <v>476</v>
      </c>
      <c r="C31" s="133" t="s">
        <v>472</v>
      </c>
      <c r="D31" s="66"/>
      <c r="E31" s="66" t="s">
        <v>473</v>
      </c>
      <c r="F31" s="66" t="s">
        <v>474</v>
      </c>
      <c r="G31" s="161" t="s">
        <v>475</v>
      </c>
      <c r="H31" s="133" t="s">
        <v>476</v>
      </c>
      <c r="I31" s="179">
        <v>1</v>
      </c>
      <c r="J31" s="180"/>
      <c r="K31" s="143">
        <v>1</v>
      </c>
      <c r="L31" s="143">
        <v>1</v>
      </c>
    </row>
    <row r="32" spans="1:12" ht="23.25">
      <c r="A32" s="66">
        <v>26</v>
      </c>
      <c r="B32" s="133" t="s">
        <v>480</v>
      </c>
      <c r="C32" s="133" t="s">
        <v>477</v>
      </c>
      <c r="D32" s="66">
        <v>3</v>
      </c>
      <c r="E32" s="66" t="s">
        <v>478</v>
      </c>
      <c r="F32" s="66" t="s">
        <v>478</v>
      </c>
      <c r="G32" s="161" t="s">
        <v>479</v>
      </c>
      <c r="H32" s="133" t="s">
        <v>480</v>
      </c>
      <c r="I32" s="179">
        <v>1</v>
      </c>
      <c r="J32" s="180"/>
      <c r="K32" s="143">
        <v>1</v>
      </c>
      <c r="L32" s="143">
        <v>1</v>
      </c>
    </row>
    <row r="33" spans="1:12" ht="23.25">
      <c r="A33" s="66">
        <v>27</v>
      </c>
      <c r="B33" s="133" t="s">
        <v>484</v>
      </c>
      <c r="C33" s="133" t="s">
        <v>481</v>
      </c>
      <c r="D33" s="66">
        <v>12</v>
      </c>
      <c r="E33" s="66" t="s">
        <v>482</v>
      </c>
      <c r="F33" s="66" t="s">
        <v>482</v>
      </c>
      <c r="G33" s="161" t="s">
        <v>483</v>
      </c>
      <c r="H33" s="133" t="s">
        <v>484</v>
      </c>
      <c r="I33" s="179">
        <v>1</v>
      </c>
      <c r="J33" s="180"/>
      <c r="K33" s="143">
        <v>1</v>
      </c>
      <c r="L33" s="143">
        <v>1</v>
      </c>
    </row>
    <row r="34" spans="1:12" ht="23.25">
      <c r="A34" s="66">
        <v>28</v>
      </c>
      <c r="B34" s="133" t="s">
        <v>487</v>
      </c>
      <c r="C34" s="133" t="s">
        <v>485</v>
      </c>
      <c r="D34" s="66">
        <v>3</v>
      </c>
      <c r="E34" s="66" t="s">
        <v>486</v>
      </c>
      <c r="F34" s="66" t="s">
        <v>486</v>
      </c>
      <c r="G34" s="161" t="s">
        <v>9</v>
      </c>
      <c r="H34" s="133" t="s">
        <v>487</v>
      </c>
      <c r="I34" s="179">
        <v>1</v>
      </c>
      <c r="J34" s="180"/>
      <c r="K34" s="143">
        <v>1</v>
      </c>
      <c r="L34" s="143">
        <v>1</v>
      </c>
    </row>
    <row r="35" spans="1:12" ht="23.25">
      <c r="A35" s="66">
        <v>29</v>
      </c>
      <c r="B35" s="133" t="s">
        <v>551</v>
      </c>
      <c r="C35" s="133" t="s">
        <v>550</v>
      </c>
      <c r="D35" s="66">
        <v>3</v>
      </c>
      <c r="E35" s="66"/>
      <c r="F35" s="66" t="s">
        <v>552</v>
      </c>
      <c r="G35" s="161"/>
      <c r="H35" s="133" t="s">
        <v>551</v>
      </c>
      <c r="I35" s="179">
        <v>1</v>
      </c>
      <c r="J35" s="180"/>
      <c r="K35" s="143">
        <v>1</v>
      </c>
      <c r="L35" s="143">
        <v>1</v>
      </c>
    </row>
    <row r="36" spans="1:12" ht="23.25">
      <c r="A36" s="66">
        <v>30</v>
      </c>
      <c r="B36" s="133" t="s">
        <v>492</v>
      </c>
      <c r="C36" s="133" t="s">
        <v>488</v>
      </c>
      <c r="D36" s="66">
        <v>3</v>
      </c>
      <c r="E36" s="66" t="s">
        <v>489</v>
      </c>
      <c r="F36" s="66" t="s">
        <v>490</v>
      </c>
      <c r="G36" s="161" t="s">
        <v>491</v>
      </c>
      <c r="H36" s="133" t="s">
        <v>492</v>
      </c>
      <c r="I36" s="179">
        <v>1</v>
      </c>
      <c r="J36" s="180"/>
      <c r="K36" s="143">
        <v>1</v>
      </c>
      <c r="L36" s="143">
        <v>1</v>
      </c>
    </row>
    <row r="37" spans="1:12" ht="23.25">
      <c r="A37" s="66">
        <v>31</v>
      </c>
      <c r="B37" s="133" t="s">
        <v>496</v>
      </c>
      <c r="C37" s="133" t="s">
        <v>493</v>
      </c>
      <c r="D37" s="66">
        <v>12</v>
      </c>
      <c r="E37" s="66" t="s">
        <v>494</v>
      </c>
      <c r="F37" s="66" t="s">
        <v>494</v>
      </c>
      <c r="G37" s="161" t="s">
        <v>495</v>
      </c>
      <c r="H37" s="133" t="s">
        <v>496</v>
      </c>
      <c r="I37" s="179">
        <v>1</v>
      </c>
      <c r="J37" s="180"/>
      <c r="K37" s="143">
        <v>1</v>
      </c>
      <c r="L37" s="143">
        <v>1</v>
      </c>
    </row>
    <row r="38" spans="1:12" ht="23.25">
      <c r="A38" s="66">
        <v>32</v>
      </c>
      <c r="B38" s="133" t="s">
        <v>500</v>
      </c>
      <c r="C38" s="133" t="s">
        <v>497</v>
      </c>
      <c r="D38" s="66">
        <v>1</v>
      </c>
      <c r="E38" s="66" t="s">
        <v>498</v>
      </c>
      <c r="F38" s="66" t="s">
        <v>498</v>
      </c>
      <c r="G38" s="161" t="s">
        <v>499</v>
      </c>
      <c r="H38" s="133" t="s">
        <v>500</v>
      </c>
      <c r="I38" s="179">
        <v>1</v>
      </c>
      <c r="J38" s="180"/>
      <c r="K38" s="143">
        <v>1</v>
      </c>
      <c r="L38" s="143">
        <v>1</v>
      </c>
    </row>
    <row r="39" spans="1:12" ht="23.25">
      <c r="A39" s="66">
        <v>33</v>
      </c>
      <c r="B39" s="133" t="s">
        <v>840</v>
      </c>
      <c r="C39" s="133" t="s">
        <v>841</v>
      </c>
      <c r="D39" s="66"/>
      <c r="E39" s="66"/>
      <c r="F39" s="66" t="s">
        <v>842</v>
      </c>
      <c r="G39" s="161"/>
      <c r="H39" s="133" t="s">
        <v>840</v>
      </c>
      <c r="I39" s="179">
        <v>1</v>
      </c>
      <c r="J39" s="197"/>
      <c r="K39" s="143">
        <v>1</v>
      </c>
      <c r="L39" s="143">
        <v>1</v>
      </c>
    </row>
    <row r="40" spans="1:12" ht="23.25">
      <c r="A40" s="66">
        <v>34</v>
      </c>
      <c r="B40" s="133" t="s">
        <v>868</v>
      </c>
      <c r="C40" s="133" t="s">
        <v>869</v>
      </c>
      <c r="D40" s="66"/>
      <c r="E40" s="66" t="s">
        <v>870</v>
      </c>
      <c r="F40" s="66" t="s">
        <v>871</v>
      </c>
      <c r="G40" s="161"/>
      <c r="H40" s="133" t="s">
        <v>868</v>
      </c>
      <c r="I40" s="179">
        <v>1</v>
      </c>
      <c r="J40" s="197"/>
      <c r="K40" s="143">
        <v>1</v>
      </c>
      <c r="L40" s="143">
        <v>1</v>
      </c>
    </row>
    <row r="41" spans="1:12" s="25" customFormat="1" ht="23.25">
      <c r="A41" s="328" t="s">
        <v>390</v>
      </c>
      <c r="B41" s="329"/>
      <c r="C41" s="329"/>
      <c r="D41" s="329"/>
      <c r="E41" s="329"/>
      <c r="F41" s="329"/>
      <c r="G41" s="329"/>
      <c r="H41" s="330"/>
      <c r="I41" s="23">
        <f>SUM(I6:I40)</f>
        <v>29</v>
      </c>
      <c r="J41" s="23">
        <f>SUM(J6:J40)</f>
        <v>2</v>
      </c>
      <c r="K41" s="23">
        <f>SUM(K6:K40)</f>
        <v>34</v>
      </c>
      <c r="L41" s="23">
        <f>SUM(L6:L40)</f>
        <v>31</v>
      </c>
    </row>
    <row r="42" spans="1:5" ht="23.25">
      <c r="A42" s="322" t="s">
        <v>882</v>
      </c>
      <c r="B42" s="322"/>
      <c r="C42" s="322"/>
      <c r="D42" s="322"/>
      <c r="E42" s="322"/>
    </row>
  </sheetData>
  <sheetProtection/>
  <mergeCells count="13">
    <mergeCell ref="A1:J1"/>
    <mergeCell ref="A2:J2"/>
    <mergeCell ref="H4:H5"/>
    <mergeCell ref="D4:F4"/>
    <mergeCell ref="C4:C5"/>
    <mergeCell ref="I4:J4"/>
    <mergeCell ref="A42:E42"/>
    <mergeCell ref="A41:H41"/>
    <mergeCell ref="K4:K5"/>
    <mergeCell ref="L4:L5"/>
    <mergeCell ref="A4:A5"/>
    <mergeCell ref="G4:G5"/>
    <mergeCell ref="B4:B5"/>
  </mergeCells>
  <printOptions horizontalCentered="1"/>
  <pageMargins left="0" right="0" top="0.61" bottom="0.4" header="0.53" footer="0.11811023622047245"/>
  <pageSetup horizontalDpi="600" verticalDpi="600" orientation="landscape" paperSize="9" scale="95" r:id="rId1"/>
  <headerFooter alignWithMargins="0">
    <oddFooter>&amp;R&amp;10Domain-kik-b \ งานข้อมูล \ งานอนามัยสิ่งแวดล้อม \ ตลาดสด \ &amp;F \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showGridLines="0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28" sqref="A28:I28"/>
    </sheetView>
  </sheetViews>
  <sheetFormatPr defaultColWidth="9.140625" defaultRowHeight="21.75"/>
  <cols>
    <col min="1" max="1" width="7.7109375" style="3" customWidth="1"/>
    <col min="2" max="2" width="21.7109375" style="3" customWidth="1"/>
    <col min="3" max="3" width="40.140625" style="1" customWidth="1"/>
    <col min="4" max="4" width="7.421875" style="3" customWidth="1"/>
    <col min="5" max="5" width="14.421875" style="3" bestFit="1" customWidth="1"/>
    <col min="6" max="6" width="16.00390625" style="3" bestFit="1" customWidth="1"/>
    <col min="7" max="7" width="15.7109375" style="3" customWidth="1"/>
    <col min="8" max="8" width="9.7109375" style="3" customWidth="1"/>
    <col min="9" max="9" width="25.00390625" style="1" customWidth="1"/>
    <col min="10" max="10" width="9.00390625" style="1" customWidth="1"/>
    <col min="11" max="11" width="8.57421875" style="1" customWidth="1"/>
    <col min="12" max="16384" width="9.140625" style="1" customWidth="1"/>
  </cols>
  <sheetData>
    <row r="1" spans="1:11" ht="24.75" customHeight="1">
      <c r="A1" s="281" t="s">
        <v>883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ht="23.25" customHeight="1">
      <c r="B2" s="1" t="s">
        <v>884</v>
      </c>
    </row>
    <row r="3" spans="1:13" s="2" customFormat="1" ht="21" customHeight="1">
      <c r="A3" s="311" t="s">
        <v>548</v>
      </c>
      <c r="B3" s="312" t="s">
        <v>547</v>
      </c>
      <c r="C3" s="311" t="s">
        <v>0</v>
      </c>
      <c r="D3" s="311" t="s">
        <v>1</v>
      </c>
      <c r="E3" s="311"/>
      <c r="F3" s="311"/>
      <c r="G3" s="311" t="s">
        <v>2</v>
      </c>
      <c r="H3" s="311" t="s">
        <v>3</v>
      </c>
      <c r="I3" s="311" t="s">
        <v>4</v>
      </c>
      <c r="J3" s="331" t="s">
        <v>329</v>
      </c>
      <c r="K3" s="332"/>
      <c r="L3" s="314" t="s">
        <v>733</v>
      </c>
      <c r="M3" s="314" t="s">
        <v>631</v>
      </c>
    </row>
    <row r="4" spans="1:13" s="2" customFormat="1" ht="18.75" customHeight="1">
      <c r="A4" s="311"/>
      <c r="B4" s="313"/>
      <c r="C4" s="311"/>
      <c r="D4" s="4" t="s">
        <v>5</v>
      </c>
      <c r="E4" s="4" t="s">
        <v>6</v>
      </c>
      <c r="F4" s="4" t="s">
        <v>7</v>
      </c>
      <c r="G4" s="311"/>
      <c r="H4" s="311"/>
      <c r="I4" s="311"/>
      <c r="J4" s="20" t="s">
        <v>327</v>
      </c>
      <c r="K4" s="21" t="s">
        <v>328</v>
      </c>
      <c r="L4" s="314"/>
      <c r="M4" s="314"/>
    </row>
    <row r="5" spans="1:13" ht="23.25">
      <c r="A5" s="6">
        <v>1</v>
      </c>
      <c r="B5" s="7" t="s">
        <v>14</v>
      </c>
      <c r="C5" s="7" t="s">
        <v>604</v>
      </c>
      <c r="D5" s="6"/>
      <c r="E5" s="6" t="s">
        <v>13</v>
      </c>
      <c r="F5" s="6" t="s">
        <v>8</v>
      </c>
      <c r="G5" s="6" t="s">
        <v>601</v>
      </c>
      <c r="H5" s="6" t="s">
        <v>9</v>
      </c>
      <c r="I5" s="7" t="s">
        <v>14</v>
      </c>
      <c r="J5" s="15">
        <v>1</v>
      </c>
      <c r="K5" s="16"/>
      <c r="L5" s="134">
        <v>2</v>
      </c>
      <c r="M5" s="134">
        <v>2</v>
      </c>
    </row>
    <row r="6" spans="1:13" ht="23.25">
      <c r="A6" s="67">
        <v>2</v>
      </c>
      <c r="B6" s="68"/>
      <c r="C6" s="68" t="s">
        <v>600</v>
      </c>
      <c r="D6" s="67"/>
      <c r="E6" s="67" t="s">
        <v>13</v>
      </c>
      <c r="F6" s="67" t="s">
        <v>8</v>
      </c>
      <c r="G6" s="99" t="s">
        <v>601</v>
      </c>
      <c r="H6" s="67" t="s">
        <v>9</v>
      </c>
      <c r="I6" s="68" t="s">
        <v>14</v>
      </c>
      <c r="J6" s="53">
        <v>1</v>
      </c>
      <c r="K6" s="54"/>
      <c r="L6" s="151"/>
      <c r="M6" s="151"/>
    </row>
    <row r="7" spans="1:13" ht="23.25">
      <c r="A7" s="40">
        <v>3</v>
      </c>
      <c r="B7" s="29" t="s">
        <v>260</v>
      </c>
      <c r="C7" s="29" t="s">
        <v>603</v>
      </c>
      <c r="D7" s="40"/>
      <c r="E7" s="40" t="s">
        <v>15</v>
      </c>
      <c r="F7" s="40" t="s">
        <v>8</v>
      </c>
      <c r="G7" s="40" t="s">
        <v>602</v>
      </c>
      <c r="H7" s="40" t="s">
        <v>9</v>
      </c>
      <c r="I7" s="29" t="s">
        <v>260</v>
      </c>
      <c r="J7" s="170">
        <v>1</v>
      </c>
      <c r="K7" s="178"/>
      <c r="L7" s="150">
        <v>1</v>
      </c>
      <c r="M7" s="150">
        <v>1</v>
      </c>
    </row>
    <row r="8" spans="1:13" ht="23.25">
      <c r="A8" s="10">
        <v>4</v>
      </c>
      <c r="B8" s="11" t="s">
        <v>27</v>
      </c>
      <c r="C8" s="11" t="s">
        <v>25</v>
      </c>
      <c r="D8" s="10">
        <v>2</v>
      </c>
      <c r="E8" s="10" t="s">
        <v>16</v>
      </c>
      <c r="F8" s="10" t="s">
        <v>8</v>
      </c>
      <c r="G8" s="10" t="s">
        <v>26</v>
      </c>
      <c r="H8" s="10" t="s">
        <v>9</v>
      </c>
      <c r="I8" s="11" t="s">
        <v>27</v>
      </c>
      <c r="J8" s="177">
        <v>1</v>
      </c>
      <c r="K8" s="14"/>
      <c r="L8" s="192">
        <v>1</v>
      </c>
      <c r="M8" s="192">
        <v>1</v>
      </c>
    </row>
    <row r="9" spans="1:13" ht="23.25">
      <c r="A9" s="66">
        <v>5</v>
      </c>
      <c r="B9" s="133" t="s">
        <v>866</v>
      </c>
      <c r="C9" s="133" t="s">
        <v>17</v>
      </c>
      <c r="D9" s="66"/>
      <c r="E9" s="66" t="s">
        <v>18</v>
      </c>
      <c r="F9" s="66" t="s">
        <v>8</v>
      </c>
      <c r="G9" s="66" t="s">
        <v>19</v>
      </c>
      <c r="H9" s="66" t="s">
        <v>20</v>
      </c>
      <c r="I9" s="133" t="s">
        <v>21</v>
      </c>
      <c r="J9" s="179">
        <v>1</v>
      </c>
      <c r="K9" s="180"/>
      <c r="L9" s="136">
        <v>1</v>
      </c>
      <c r="M9" s="136">
        <v>1</v>
      </c>
    </row>
    <row r="10" spans="1:13" ht="23.25">
      <c r="A10" s="66">
        <v>6</v>
      </c>
      <c r="B10" s="133" t="s">
        <v>606</v>
      </c>
      <c r="C10" s="133" t="s">
        <v>22</v>
      </c>
      <c r="D10" s="66">
        <v>10</v>
      </c>
      <c r="E10" s="66" t="s">
        <v>15</v>
      </c>
      <c r="F10" s="66" t="s">
        <v>8</v>
      </c>
      <c r="G10" s="66" t="s">
        <v>23</v>
      </c>
      <c r="H10" s="66" t="s">
        <v>9</v>
      </c>
      <c r="I10" s="133" t="s">
        <v>606</v>
      </c>
      <c r="J10" s="179">
        <v>1</v>
      </c>
      <c r="K10" s="180"/>
      <c r="L10" s="136">
        <v>1</v>
      </c>
      <c r="M10" s="136">
        <v>1</v>
      </c>
    </row>
    <row r="11" spans="1:13" ht="23.25">
      <c r="A11" s="66">
        <v>7</v>
      </c>
      <c r="B11" s="133" t="s">
        <v>30</v>
      </c>
      <c r="C11" s="133" t="s">
        <v>28</v>
      </c>
      <c r="D11" s="66">
        <v>1</v>
      </c>
      <c r="E11" s="66" t="s">
        <v>29</v>
      </c>
      <c r="F11" s="66" t="s">
        <v>29</v>
      </c>
      <c r="G11" s="66" t="s">
        <v>826</v>
      </c>
      <c r="H11" s="66" t="s">
        <v>9</v>
      </c>
      <c r="I11" s="133" t="s">
        <v>30</v>
      </c>
      <c r="J11" s="179">
        <v>1</v>
      </c>
      <c r="K11" s="180"/>
      <c r="L11" s="136">
        <v>1</v>
      </c>
      <c r="M11" s="136">
        <v>1</v>
      </c>
    </row>
    <row r="12" spans="1:13" ht="23.25">
      <c r="A12" s="66">
        <v>8</v>
      </c>
      <c r="B12" s="133" t="s">
        <v>34</v>
      </c>
      <c r="C12" s="133" t="s">
        <v>35</v>
      </c>
      <c r="D12" s="66">
        <v>1</v>
      </c>
      <c r="E12" s="66" t="s">
        <v>33</v>
      </c>
      <c r="F12" s="66" t="s">
        <v>33</v>
      </c>
      <c r="G12" s="66" t="s">
        <v>827</v>
      </c>
      <c r="H12" s="66" t="s">
        <v>9</v>
      </c>
      <c r="I12" s="133" t="s">
        <v>34</v>
      </c>
      <c r="J12" s="179"/>
      <c r="K12" s="180">
        <v>1</v>
      </c>
      <c r="L12" s="136">
        <v>1</v>
      </c>
      <c r="M12" s="136">
        <v>1</v>
      </c>
    </row>
    <row r="13" spans="1:13" ht="23.25">
      <c r="A13" s="66">
        <v>9</v>
      </c>
      <c r="B13" s="133" t="s">
        <v>39</v>
      </c>
      <c r="C13" s="133" t="s">
        <v>36</v>
      </c>
      <c r="D13" s="66"/>
      <c r="E13" s="66" t="s">
        <v>37</v>
      </c>
      <c r="F13" s="66" t="s">
        <v>38</v>
      </c>
      <c r="G13" s="66" t="s">
        <v>828</v>
      </c>
      <c r="H13" s="66" t="s">
        <v>9</v>
      </c>
      <c r="I13" s="133" t="s">
        <v>39</v>
      </c>
      <c r="J13" s="179">
        <v>1</v>
      </c>
      <c r="K13" s="180"/>
      <c r="L13" s="136">
        <v>1</v>
      </c>
      <c r="M13" s="136">
        <v>1</v>
      </c>
    </row>
    <row r="14" spans="1:13" ht="23.25">
      <c r="A14" s="66">
        <v>10</v>
      </c>
      <c r="B14" s="133" t="s">
        <v>44</v>
      </c>
      <c r="C14" s="133" t="s">
        <v>41</v>
      </c>
      <c r="D14" s="66">
        <v>8</v>
      </c>
      <c r="E14" s="66" t="s">
        <v>42</v>
      </c>
      <c r="F14" s="66" t="s">
        <v>40</v>
      </c>
      <c r="G14" s="66" t="s">
        <v>43</v>
      </c>
      <c r="H14" s="66" t="s">
        <v>9</v>
      </c>
      <c r="I14" s="133" t="s">
        <v>44</v>
      </c>
      <c r="J14" s="179">
        <v>1</v>
      </c>
      <c r="K14" s="180"/>
      <c r="L14" s="136">
        <v>1</v>
      </c>
      <c r="M14" s="136">
        <v>1</v>
      </c>
    </row>
    <row r="15" spans="1:13" ht="23.25">
      <c r="A15" s="66">
        <v>11</v>
      </c>
      <c r="B15" s="133" t="s">
        <v>47</v>
      </c>
      <c r="C15" s="133" t="s">
        <v>391</v>
      </c>
      <c r="D15" s="66">
        <v>1</v>
      </c>
      <c r="E15" s="66" t="s">
        <v>45</v>
      </c>
      <c r="F15" s="66" t="s">
        <v>45</v>
      </c>
      <c r="G15" s="66" t="s">
        <v>46</v>
      </c>
      <c r="H15" s="66" t="s">
        <v>9</v>
      </c>
      <c r="I15" s="133" t="s">
        <v>47</v>
      </c>
      <c r="J15" s="179">
        <v>1</v>
      </c>
      <c r="K15" s="180"/>
      <c r="L15" s="133">
        <v>1</v>
      </c>
      <c r="M15" s="133">
        <v>1</v>
      </c>
    </row>
    <row r="16" spans="1:13" ht="23.25">
      <c r="A16" s="40">
        <v>12</v>
      </c>
      <c r="B16" s="29" t="s">
        <v>51</v>
      </c>
      <c r="C16" s="29" t="s">
        <v>48</v>
      </c>
      <c r="D16" s="40">
        <v>7</v>
      </c>
      <c r="E16" s="40" t="s">
        <v>49</v>
      </c>
      <c r="F16" s="40" t="s">
        <v>45</v>
      </c>
      <c r="G16" s="40" t="s">
        <v>50</v>
      </c>
      <c r="H16" s="40" t="s">
        <v>9</v>
      </c>
      <c r="I16" s="29" t="s">
        <v>51</v>
      </c>
      <c r="J16" s="170">
        <v>1</v>
      </c>
      <c r="K16" s="178"/>
      <c r="L16" s="29">
        <v>2</v>
      </c>
      <c r="M16" s="29">
        <v>1</v>
      </c>
    </row>
    <row r="17" spans="1:13" ht="23.25">
      <c r="A17" s="66">
        <v>13</v>
      </c>
      <c r="B17" s="133" t="s">
        <v>555</v>
      </c>
      <c r="C17" s="133" t="s">
        <v>607</v>
      </c>
      <c r="D17" s="66">
        <v>12</v>
      </c>
      <c r="E17" s="66" t="s">
        <v>52</v>
      </c>
      <c r="F17" s="66" t="s">
        <v>52</v>
      </c>
      <c r="G17" s="66" t="s">
        <v>53</v>
      </c>
      <c r="H17" s="66" t="s">
        <v>9</v>
      </c>
      <c r="I17" s="133" t="s">
        <v>54</v>
      </c>
      <c r="J17" s="179">
        <v>1</v>
      </c>
      <c r="K17" s="180"/>
      <c r="L17" s="133">
        <v>1</v>
      </c>
      <c r="M17" s="133">
        <v>1</v>
      </c>
    </row>
    <row r="18" spans="1:13" ht="23.25">
      <c r="A18" s="66">
        <v>14</v>
      </c>
      <c r="B18" s="133" t="s">
        <v>57</v>
      </c>
      <c r="C18" s="133" t="s">
        <v>55</v>
      </c>
      <c r="D18" s="66">
        <v>3</v>
      </c>
      <c r="E18" s="66" t="s">
        <v>56</v>
      </c>
      <c r="F18" s="66" t="s">
        <v>56</v>
      </c>
      <c r="G18" s="66" t="s">
        <v>825</v>
      </c>
      <c r="H18" s="66" t="s">
        <v>9</v>
      </c>
      <c r="I18" s="133" t="s">
        <v>57</v>
      </c>
      <c r="J18" s="179">
        <v>1</v>
      </c>
      <c r="K18" s="181"/>
      <c r="L18" s="136">
        <v>1</v>
      </c>
      <c r="M18" s="136">
        <v>1</v>
      </c>
    </row>
    <row r="19" spans="1:13" ht="23.25">
      <c r="A19" s="99">
        <v>15</v>
      </c>
      <c r="B19" s="134" t="s">
        <v>554</v>
      </c>
      <c r="C19" s="134" t="s">
        <v>58</v>
      </c>
      <c r="D19" s="99">
        <v>2</v>
      </c>
      <c r="E19" s="99" t="s">
        <v>59</v>
      </c>
      <c r="F19" s="99" t="s">
        <v>60</v>
      </c>
      <c r="G19" s="99" t="s">
        <v>61</v>
      </c>
      <c r="H19" s="99" t="s">
        <v>9</v>
      </c>
      <c r="I19" s="134" t="s">
        <v>62</v>
      </c>
      <c r="J19" s="182">
        <v>1</v>
      </c>
      <c r="K19" s="183"/>
      <c r="L19" s="184">
        <v>2</v>
      </c>
      <c r="M19" s="184">
        <v>2</v>
      </c>
    </row>
    <row r="20" spans="1:13" ht="23.25">
      <c r="A20" s="10">
        <v>16</v>
      </c>
      <c r="B20" s="11"/>
      <c r="C20" s="11" t="s">
        <v>259</v>
      </c>
      <c r="D20" s="10">
        <v>4</v>
      </c>
      <c r="E20" s="10" t="s">
        <v>59</v>
      </c>
      <c r="F20" s="10" t="s">
        <v>60</v>
      </c>
      <c r="G20" s="10" t="s">
        <v>63</v>
      </c>
      <c r="H20" s="10" t="s">
        <v>9</v>
      </c>
      <c r="I20" s="11" t="s">
        <v>64</v>
      </c>
      <c r="J20" s="177">
        <v>1</v>
      </c>
      <c r="K20" s="14"/>
      <c r="L20" s="137"/>
      <c r="M20" s="137"/>
    </row>
    <row r="21" spans="1:13" ht="23.25">
      <c r="A21" s="66">
        <v>17</v>
      </c>
      <c r="B21" s="133" t="s">
        <v>69</v>
      </c>
      <c r="C21" s="133" t="s">
        <v>65</v>
      </c>
      <c r="D21" s="66">
        <v>7</v>
      </c>
      <c r="E21" s="66" t="s">
        <v>66</v>
      </c>
      <c r="F21" s="66" t="s">
        <v>67</v>
      </c>
      <c r="G21" s="66" t="s">
        <v>68</v>
      </c>
      <c r="H21" s="66" t="s">
        <v>9</v>
      </c>
      <c r="I21" s="133" t="s">
        <v>69</v>
      </c>
      <c r="J21" s="179">
        <v>1</v>
      </c>
      <c r="K21" s="180"/>
      <c r="L21" s="136">
        <v>1</v>
      </c>
      <c r="M21" s="136">
        <v>1</v>
      </c>
    </row>
    <row r="22" spans="1:13" ht="23.25">
      <c r="A22" s="193">
        <v>18</v>
      </c>
      <c r="B22" s="232" t="s">
        <v>875</v>
      </c>
      <c r="C22" s="194" t="s">
        <v>70</v>
      </c>
      <c r="D22" s="193">
        <v>13</v>
      </c>
      <c r="E22" s="193" t="s">
        <v>71</v>
      </c>
      <c r="F22" s="193" t="s">
        <v>72</v>
      </c>
      <c r="G22" s="193" t="s">
        <v>824</v>
      </c>
      <c r="H22" s="193" t="s">
        <v>9</v>
      </c>
      <c r="I22" s="232" t="s">
        <v>875</v>
      </c>
      <c r="J22" s="196"/>
      <c r="K22" s="197"/>
      <c r="L22" s="211">
        <v>1</v>
      </c>
      <c r="M22" s="211">
        <v>0</v>
      </c>
    </row>
    <row r="23" spans="1:13" ht="21" customHeight="1">
      <c r="A23" s="66">
        <v>19</v>
      </c>
      <c r="B23" s="133" t="s">
        <v>608</v>
      </c>
      <c r="C23" s="133" t="s">
        <v>78</v>
      </c>
      <c r="D23" s="66">
        <v>2</v>
      </c>
      <c r="E23" s="66" t="s">
        <v>79</v>
      </c>
      <c r="F23" s="66" t="s">
        <v>74</v>
      </c>
      <c r="G23" s="66" t="s">
        <v>823</v>
      </c>
      <c r="H23" s="66" t="s">
        <v>9</v>
      </c>
      <c r="I23" s="133" t="s">
        <v>24</v>
      </c>
      <c r="J23" s="179">
        <v>1</v>
      </c>
      <c r="K23" s="180"/>
      <c r="L23" s="133">
        <v>1</v>
      </c>
      <c r="M23" s="133">
        <v>1</v>
      </c>
    </row>
    <row r="24" spans="1:13" ht="21" customHeight="1">
      <c r="A24" s="66">
        <v>20</v>
      </c>
      <c r="B24" s="133" t="s">
        <v>81</v>
      </c>
      <c r="C24" s="133" t="s">
        <v>82</v>
      </c>
      <c r="D24" s="66">
        <v>1</v>
      </c>
      <c r="E24" s="66" t="s">
        <v>80</v>
      </c>
      <c r="F24" s="66" t="s">
        <v>74</v>
      </c>
      <c r="G24" s="66" t="s">
        <v>822</v>
      </c>
      <c r="H24" s="66" t="s">
        <v>9</v>
      </c>
      <c r="I24" s="133" t="s">
        <v>81</v>
      </c>
      <c r="J24" s="179">
        <v>1</v>
      </c>
      <c r="K24" s="180"/>
      <c r="L24" s="133">
        <v>1</v>
      </c>
      <c r="M24" s="133">
        <v>1</v>
      </c>
    </row>
    <row r="25" spans="1:13" ht="18.75" customHeight="1">
      <c r="A25" s="40">
        <v>21</v>
      </c>
      <c r="B25" s="29" t="s">
        <v>77</v>
      </c>
      <c r="C25" s="29" t="s">
        <v>258</v>
      </c>
      <c r="D25" s="40">
        <v>1</v>
      </c>
      <c r="E25" s="40" t="s">
        <v>74</v>
      </c>
      <c r="F25" s="40" t="s">
        <v>74</v>
      </c>
      <c r="G25" s="40" t="s">
        <v>821</v>
      </c>
      <c r="H25" s="40" t="s">
        <v>9</v>
      </c>
      <c r="I25" s="29" t="s">
        <v>77</v>
      </c>
      <c r="J25" s="170"/>
      <c r="K25" s="178">
        <v>1</v>
      </c>
      <c r="L25" s="134">
        <v>1</v>
      </c>
      <c r="M25" s="134">
        <v>1</v>
      </c>
    </row>
    <row r="26" spans="1:13" ht="23.25">
      <c r="A26" s="208">
        <v>22</v>
      </c>
      <c r="B26" s="210" t="s">
        <v>608</v>
      </c>
      <c r="C26" s="210" t="s">
        <v>75</v>
      </c>
      <c r="D26" s="208">
        <v>5</v>
      </c>
      <c r="E26" s="208" t="s">
        <v>74</v>
      </c>
      <c r="F26" s="208" t="s">
        <v>76</v>
      </c>
      <c r="G26" s="208" t="s">
        <v>823</v>
      </c>
      <c r="H26" s="208" t="s">
        <v>9</v>
      </c>
      <c r="I26" s="210" t="s">
        <v>24</v>
      </c>
      <c r="J26" s="212"/>
      <c r="K26" s="213"/>
      <c r="L26" s="137"/>
      <c r="M26" s="137"/>
    </row>
    <row r="27" spans="1:13" ht="18.75" customHeight="1">
      <c r="A27" s="26">
        <v>23</v>
      </c>
      <c r="B27" s="30" t="s">
        <v>815</v>
      </c>
      <c r="C27" s="30" t="s">
        <v>816</v>
      </c>
      <c r="D27" s="143">
        <v>2</v>
      </c>
      <c r="E27" s="143" t="s">
        <v>817</v>
      </c>
      <c r="F27" s="143" t="s">
        <v>818</v>
      </c>
      <c r="G27" s="143" t="s">
        <v>820</v>
      </c>
      <c r="H27" s="143" t="s">
        <v>9</v>
      </c>
      <c r="I27" s="30" t="s">
        <v>819</v>
      </c>
      <c r="J27" s="17">
        <v>1</v>
      </c>
      <c r="K27" s="185"/>
      <c r="L27" s="133">
        <v>1</v>
      </c>
      <c r="M27" s="133">
        <v>1</v>
      </c>
    </row>
    <row r="28" spans="1:13" s="25" customFormat="1" ht="21" customHeight="1">
      <c r="A28" s="328" t="s">
        <v>390</v>
      </c>
      <c r="B28" s="329"/>
      <c r="C28" s="329"/>
      <c r="D28" s="329"/>
      <c r="E28" s="329"/>
      <c r="F28" s="329"/>
      <c r="G28" s="329"/>
      <c r="H28" s="329"/>
      <c r="I28" s="330"/>
      <c r="J28" s="23">
        <f>SUM(J5:J27)</f>
        <v>19</v>
      </c>
      <c r="K28" s="24">
        <f>SUM(K5:K27)</f>
        <v>2</v>
      </c>
      <c r="L28" s="133">
        <f>SUM(L5:L27)</f>
        <v>23</v>
      </c>
      <c r="M28" s="133">
        <f>SUM(M5:M27)</f>
        <v>21</v>
      </c>
    </row>
    <row r="29" spans="1:5" ht="23.25">
      <c r="A29" s="50" t="s">
        <v>885</v>
      </c>
      <c r="B29" s="50"/>
      <c r="C29" s="50"/>
      <c r="D29" s="50"/>
      <c r="E29" s="50"/>
    </row>
  </sheetData>
  <sheetProtection/>
  <mergeCells count="12">
    <mergeCell ref="A28:I28"/>
    <mergeCell ref="A1:K1"/>
    <mergeCell ref="H3:H4"/>
    <mergeCell ref="I3:I4"/>
    <mergeCell ref="D3:F3"/>
    <mergeCell ref="C3:C4"/>
    <mergeCell ref="A3:A4"/>
    <mergeCell ref="G3:G4"/>
    <mergeCell ref="L3:L4"/>
    <mergeCell ref="M3:M4"/>
    <mergeCell ref="B3:B4"/>
    <mergeCell ref="J3:K3"/>
  </mergeCells>
  <printOptions horizontalCentered="1"/>
  <pageMargins left="0" right="0" top="0.14" bottom="0.16" header="0.15748031496062992" footer="0.15748031496062992"/>
  <pageSetup horizontalDpi="600" verticalDpi="600" orientation="landscape" paperSize="9" scale="80" r:id="rId1"/>
  <headerFooter alignWithMargins="0">
    <oddFooter>&amp;R&amp;"AngsanaUPC,ตัวปกติ"&amp;10Domain- kk -b\ งานข้อมูล\งานอนามัยสิ่งแวดล้อม\ตลาดสด\&amp;F\&amp;A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35"/>
  <sheetViews>
    <sheetView showGridLines="0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I29" sqref="I29"/>
    </sheetView>
  </sheetViews>
  <sheetFormatPr defaultColWidth="9.140625" defaultRowHeight="21.75"/>
  <cols>
    <col min="1" max="1" width="6.7109375" style="3" customWidth="1"/>
    <col min="2" max="2" width="21.57421875" style="3" customWidth="1"/>
    <col min="3" max="3" width="25.00390625" style="1" customWidth="1"/>
    <col min="4" max="4" width="7.421875" style="3" customWidth="1"/>
    <col min="5" max="5" width="13.140625" style="3" bestFit="1" customWidth="1"/>
    <col min="6" max="6" width="16.421875" style="3" customWidth="1"/>
    <col min="7" max="7" width="16.7109375" style="3" bestFit="1" customWidth="1"/>
    <col min="8" max="8" width="23.140625" style="1" customWidth="1"/>
    <col min="9" max="9" width="7.140625" style="3" customWidth="1"/>
    <col min="10" max="10" width="7.8515625" style="3" customWidth="1"/>
    <col min="11" max="12" width="9.140625" style="3" customWidth="1"/>
    <col min="13" max="16384" width="9.140625" style="1" customWidth="1"/>
  </cols>
  <sheetData>
    <row r="1" spans="1:10" ht="26.25">
      <c r="A1" s="281" t="s">
        <v>886</v>
      </c>
      <c r="B1" s="281"/>
      <c r="C1" s="281"/>
      <c r="D1" s="281"/>
      <c r="E1" s="281"/>
      <c r="F1" s="281"/>
      <c r="G1" s="281"/>
      <c r="H1" s="281"/>
      <c r="I1" s="281"/>
      <c r="J1" s="281"/>
    </row>
    <row r="2" ht="25.5" customHeight="1">
      <c r="B2" s="52" t="s">
        <v>887</v>
      </c>
    </row>
    <row r="3" spans="1:12" s="2" customFormat="1" ht="23.25" customHeight="1">
      <c r="A3" s="311" t="s">
        <v>548</v>
      </c>
      <c r="B3" s="333" t="s">
        <v>844</v>
      </c>
      <c r="C3" s="311" t="s">
        <v>0</v>
      </c>
      <c r="D3" s="311" t="s">
        <v>1</v>
      </c>
      <c r="E3" s="311"/>
      <c r="F3" s="311"/>
      <c r="G3" s="311" t="s">
        <v>2</v>
      </c>
      <c r="H3" s="311" t="s">
        <v>4</v>
      </c>
      <c r="I3" s="320" t="s">
        <v>329</v>
      </c>
      <c r="J3" s="321"/>
      <c r="K3" s="314" t="s">
        <v>733</v>
      </c>
      <c r="L3" s="314" t="s">
        <v>631</v>
      </c>
    </row>
    <row r="4" spans="1:12" s="2" customFormat="1" ht="23.25">
      <c r="A4" s="311"/>
      <c r="B4" s="334"/>
      <c r="C4" s="311"/>
      <c r="D4" s="4" t="s">
        <v>5</v>
      </c>
      <c r="E4" s="4" t="s">
        <v>6</v>
      </c>
      <c r="F4" s="4" t="s">
        <v>7</v>
      </c>
      <c r="G4" s="311"/>
      <c r="H4" s="311"/>
      <c r="I4" s="55" t="s">
        <v>327</v>
      </c>
      <c r="J4" s="56" t="s">
        <v>328</v>
      </c>
      <c r="K4" s="314"/>
      <c r="L4" s="314"/>
    </row>
    <row r="5" spans="1:12" ht="22.5" customHeight="1">
      <c r="A5" s="6">
        <v>1</v>
      </c>
      <c r="B5" s="7" t="s">
        <v>85</v>
      </c>
      <c r="C5" s="7" t="s">
        <v>84</v>
      </c>
      <c r="D5" s="6"/>
      <c r="E5" s="6" t="s">
        <v>10</v>
      </c>
      <c r="F5" s="6" t="s">
        <v>8</v>
      </c>
      <c r="G5" s="6" t="s">
        <v>813</v>
      </c>
      <c r="H5" s="134" t="s">
        <v>845</v>
      </c>
      <c r="I5" s="6">
        <v>1</v>
      </c>
      <c r="J5" s="6"/>
      <c r="K5" s="6">
        <v>2</v>
      </c>
      <c r="L5" s="6">
        <v>2</v>
      </c>
    </row>
    <row r="6" spans="1:12" ht="22.5" customHeight="1">
      <c r="A6" s="10">
        <v>2</v>
      </c>
      <c r="B6" s="11"/>
      <c r="C6" s="11" t="s">
        <v>86</v>
      </c>
      <c r="D6" s="10">
        <v>2</v>
      </c>
      <c r="E6" s="10" t="s">
        <v>10</v>
      </c>
      <c r="F6" s="10" t="s">
        <v>8</v>
      </c>
      <c r="G6" s="10" t="s">
        <v>812</v>
      </c>
      <c r="H6" s="11" t="s">
        <v>845</v>
      </c>
      <c r="I6" s="10"/>
      <c r="J6" s="10">
        <v>1</v>
      </c>
      <c r="K6" s="165"/>
      <c r="L6" s="165"/>
    </row>
    <row r="7" spans="1:12" ht="22.5" customHeight="1">
      <c r="A7" s="66">
        <v>3</v>
      </c>
      <c r="B7" s="133" t="s">
        <v>860</v>
      </c>
      <c r="C7" s="133" t="s">
        <v>852</v>
      </c>
      <c r="D7" s="66">
        <v>1</v>
      </c>
      <c r="E7" s="66" t="s">
        <v>10</v>
      </c>
      <c r="F7" s="66" t="s">
        <v>8</v>
      </c>
      <c r="G7" s="66" t="s">
        <v>87</v>
      </c>
      <c r="H7" s="133" t="s">
        <v>785</v>
      </c>
      <c r="I7" s="66"/>
      <c r="J7" s="66">
        <v>1</v>
      </c>
      <c r="K7" s="152">
        <v>1</v>
      </c>
      <c r="L7" s="152">
        <v>1</v>
      </c>
    </row>
    <row r="8" spans="1:12" ht="22.5" customHeight="1">
      <c r="A8" s="66">
        <v>4</v>
      </c>
      <c r="B8" s="133" t="s">
        <v>91</v>
      </c>
      <c r="C8" s="133" t="s">
        <v>89</v>
      </c>
      <c r="D8" s="66">
        <v>7</v>
      </c>
      <c r="E8" s="66" t="s">
        <v>90</v>
      </c>
      <c r="F8" s="66" t="s">
        <v>8</v>
      </c>
      <c r="G8" s="66" t="s">
        <v>87</v>
      </c>
      <c r="H8" s="133"/>
      <c r="I8" s="66">
        <v>1</v>
      </c>
      <c r="J8" s="66"/>
      <c r="K8" s="152">
        <v>1</v>
      </c>
      <c r="L8" s="152">
        <v>1</v>
      </c>
    </row>
    <row r="9" spans="1:12" ht="22.5" customHeight="1">
      <c r="A9" s="66">
        <v>5</v>
      </c>
      <c r="B9" s="133" t="s">
        <v>859</v>
      </c>
      <c r="C9" s="133" t="s">
        <v>853</v>
      </c>
      <c r="D9" s="66">
        <v>11</v>
      </c>
      <c r="E9" s="66" t="s">
        <v>92</v>
      </c>
      <c r="F9" s="66" t="s">
        <v>8</v>
      </c>
      <c r="G9" s="66" t="s">
        <v>786</v>
      </c>
      <c r="H9" s="133" t="s">
        <v>846</v>
      </c>
      <c r="I9" s="66">
        <v>1</v>
      </c>
      <c r="J9" s="66"/>
      <c r="K9" s="152">
        <v>1</v>
      </c>
      <c r="L9" s="152">
        <v>1</v>
      </c>
    </row>
    <row r="10" spans="1:12" ht="22.5" customHeight="1">
      <c r="A10" s="66">
        <v>6</v>
      </c>
      <c r="B10" s="133" t="s">
        <v>611</v>
      </c>
      <c r="C10" s="133" t="s">
        <v>854</v>
      </c>
      <c r="D10" s="66">
        <v>3</v>
      </c>
      <c r="E10" s="66" t="s">
        <v>93</v>
      </c>
      <c r="F10" s="66" t="s">
        <v>8</v>
      </c>
      <c r="G10" s="66" t="s">
        <v>787</v>
      </c>
      <c r="H10" s="133" t="s">
        <v>847</v>
      </c>
      <c r="I10" s="66">
        <v>1</v>
      </c>
      <c r="J10" s="66"/>
      <c r="K10" s="152">
        <v>1</v>
      </c>
      <c r="L10" s="152">
        <v>1</v>
      </c>
    </row>
    <row r="11" spans="1:12" ht="22.5" customHeight="1">
      <c r="A11" s="193">
        <v>7</v>
      </c>
      <c r="B11" s="194" t="s">
        <v>97</v>
      </c>
      <c r="C11" s="194" t="s">
        <v>94</v>
      </c>
      <c r="D11" s="193">
        <v>5</v>
      </c>
      <c r="E11" s="193" t="s">
        <v>95</v>
      </c>
      <c r="F11" s="193" t="s">
        <v>95</v>
      </c>
      <c r="G11" s="193" t="s">
        <v>96</v>
      </c>
      <c r="H11" s="194"/>
      <c r="I11" s="193"/>
      <c r="J11" s="193"/>
      <c r="K11" s="198">
        <v>1</v>
      </c>
      <c r="L11" s="198">
        <v>0</v>
      </c>
    </row>
    <row r="12" spans="1:12" ht="22.5" customHeight="1">
      <c r="A12" s="66">
        <v>8</v>
      </c>
      <c r="B12" s="133" t="s">
        <v>100</v>
      </c>
      <c r="C12" s="133" t="s">
        <v>98</v>
      </c>
      <c r="D12" s="66">
        <v>3</v>
      </c>
      <c r="E12" s="66" t="s">
        <v>99</v>
      </c>
      <c r="F12" s="66" t="s">
        <v>95</v>
      </c>
      <c r="G12" s="66" t="s">
        <v>788</v>
      </c>
      <c r="H12" s="133" t="s">
        <v>789</v>
      </c>
      <c r="I12" s="66"/>
      <c r="J12" s="66">
        <v>1</v>
      </c>
      <c r="K12" s="152">
        <v>1</v>
      </c>
      <c r="L12" s="152">
        <v>1</v>
      </c>
    </row>
    <row r="13" spans="1:12" ht="22.5" customHeight="1">
      <c r="A13" s="66">
        <v>9</v>
      </c>
      <c r="B13" s="133" t="s">
        <v>103</v>
      </c>
      <c r="C13" s="133" t="s">
        <v>101</v>
      </c>
      <c r="D13" s="66">
        <v>2</v>
      </c>
      <c r="E13" s="66" t="s">
        <v>102</v>
      </c>
      <c r="F13" s="66" t="s">
        <v>95</v>
      </c>
      <c r="G13" s="66" t="s">
        <v>801</v>
      </c>
      <c r="H13" s="133" t="s">
        <v>790</v>
      </c>
      <c r="I13" s="66">
        <v>1</v>
      </c>
      <c r="J13" s="66"/>
      <c r="K13" s="152">
        <v>1</v>
      </c>
      <c r="L13" s="152">
        <v>1</v>
      </c>
    </row>
    <row r="14" spans="1:12" ht="22.5" customHeight="1">
      <c r="A14" s="66">
        <v>10</v>
      </c>
      <c r="B14" s="133" t="s">
        <v>106</v>
      </c>
      <c r="C14" s="133" t="s">
        <v>104</v>
      </c>
      <c r="D14" s="66">
        <v>1</v>
      </c>
      <c r="E14" s="66" t="s">
        <v>105</v>
      </c>
      <c r="F14" s="66" t="s">
        <v>95</v>
      </c>
      <c r="G14" s="66" t="s">
        <v>802</v>
      </c>
      <c r="H14" s="133" t="s">
        <v>791</v>
      </c>
      <c r="I14" s="66">
        <v>1</v>
      </c>
      <c r="J14" s="66"/>
      <c r="K14" s="152">
        <v>1</v>
      </c>
      <c r="L14" s="152">
        <v>1</v>
      </c>
    </row>
    <row r="15" spans="1:12" ht="22.5" customHeight="1">
      <c r="A15" s="40">
        <v>11</v>
      </c>
      <c r="B15" s="29" t="s">
        <v>108</v>
      </c>
      <c r="C15" s="29" t="s">
        <v>855</v>
      </c>
      <c r="D15" s="40">
        <v>1</v>
      </c>
      <c r="E15" s="40" t="s">
        <v>107</v>
      </c>
      <c r="F15" s="40" t="s">
        <v>95</v>
      </c>
      <c r="G15" s="40" t="s">
        <v>803</v>
      </c>
      <c r="H15" s="29" t="s">
        <v>792</v>
      </c>
      <c r="I15" s="6">
        <v>1</v>
      </c>
      <c r="J15" s="139"/>
      <c r="K15" s="175">
        <v>2</v>
      </c>
      <c r="L15" s="175">
        <v>2</v>
      </c>
    </row>
    <row r="16" spans="1:12" ht="22.5" customHeight="1">
      <c r="A16" s="10">
        <v>12</v>
      </c>
      <c r="B16" s="11"/>
      <c r="C16" s="11" t="s">
        <v>856</v>
      </c>
      <c r="D16" s="10">
        <v>4</v>
      </c>
      <c r="E16" s="10" t="s">
        <v>109</v>
      </c>
      <c r="F16" s="10" t="s">
        <v>95</v>
      </c>
      <c r="G16" s="10" t="s">
        <v>804</v>
      </c>
      <c r="H16" s="11" t="s">
        <v>793</v>
      </c>
      <c r="I16" s="10">
        <v>1</v>
      </c>
      <c r="J16" s="10"/>
      <c r="K16" s="165"/>
      <c r="L16" s="165"/>
    </row>
    <row r="17" spans="1:12" ht="22.5" customHeight="1">
      <c r="A17" s="66">
        <v>13</v>
      </c>
      <c r="B17" s="133" t="s">
        <v>625</v>
      </c>
      <c r="C17" s="133" t="s">
        <v>110</v>
      </c>
      <c r="D17" s="66">
        <v>14</v>
      </c>
      <c r="E17" s="66" t="s">
        <v>111</v>
      </c>
      <c r="F17" s="66" t="s">
        <v>112</v>
      </c>
      <c r="G17" s="66" t="s">
        <v>805</v>
      </c>
      <c r="H17" s="133" t="s">
        <v>848</v>
      </c>
      <c r="I17" s="66">
        <v>1</v>
      </c>
      <c r="J17" s="66"/>
      <c r="K17" s="152">
        <v>1</v>
      </c>
      <c r="L17" s="152">
        <v>1</v>
      </c>
    </row>
    <row r="18" spans="1:12" ht="22.5" customHeight="1">
      <c r="A18" s="66">
        <v>14</v>
      </c>
      <c r="B18" s="133" t="s">
        <v>117</v>
      </c>
      <c r="C18" s="133" t="s">
        <v>114</v>
      </c>
      <c r="D18" s="66">
        <v>3</v>
      </c>
      <c r="E18" s="66" t="s">
        <v>115</v>
      </c>
      <c r="F18" s="66" t="s">
        <v>115</v>
      </c>
      <c r="G18" s="66" t="s">
        <v>116</v>
      </c>
      <c r="H18" s="133"/>
      <c r="I18" s="66">
        <v>1</v>
      </c>
      <c r="J18" s="66"/>
      <c r="K18" s="66">
        <v>1</v>
      </c>
      <c r="L18" s="66">
        <v>1</v>
      </c>
    </row>
    <row r="19" spans="1:12" ht="22.5" customHeight="1">
      <c r="A19" s="66">
        <v>15</v>
      </c>
      <c r="B19" s="133" t="s">
        <v>123</v>
      </c>
      <c r="C19" s="133" t="s">
        <v>121</v>
      </c>
      <c r="D19" s="66">
        <v>4</v>
      </c>
      <c r="E19" s="66" t="s">
        <v>122</v>
      </c>
      <c r="F19" s="66" t="s">
        <v>122</v>
      </c>
      <c r="G19" s="66" t="s">
        <v>806</v>
      </c>
      <c r="H19" s="133" t="s">
        <v>794</v>
      </c>
      <c r="I19" s="66">
        <v>1</v>
      </c>
      <c r="J19" s="66"/>
      <c r="K19" s="66">
        <v>1</v>
      </c>
      <c r="L19" s="66">
        <v>1</v>
      </c>
    </row>
    <row r="20" spans="1:12" ht="22.5" customHeight="1">
      <c r="A20" s="66">
        <v>16</v>
      </c>
      <c r="B20" s="133" t="s">
        <v>144</v>
      </c>
      <c r="C20" s="133" t="s">
        <v>140</v>
      </c>
      <c r="D20" s="66">
        <v>6</v>
      </c>
      <c r="E20" s="66" t="s">
        <v>141</v>
      </c>
      <c r="F20" s="66" t="s">
        <v>142</v>
      </c>
      <c r="G20" s="66" t="s">
        <v>143</v>
      </c>
      <c r="H20" s="133" t="s">
        <v>795</v>
      </c>
      <c r="I20" s="66">
        <v>1</v>
      </c>
      <c r="J20" s="66"/>
      <c r="K20" s="66">
        <v>1</v>
      </c>
      <c r="L20" s="66">
        <v>1</v>
      </c>
    </row>
    <row r="21" spans="1:12" ht="22.5" customHeight="1">
      <c r="A21" s="66">
        <v>17</v>
      </c>
      <c r="B21" s="133" t="s">
        <v>627</v>
      </c>
      <c r="C21" s="133" t="s">
        <v>127</v>
      </c>
      <c r="D21" s="66">
        <v>7</v>
      </c>
      <c r="E21" s="66" t="s">
        <v>128</v>
      </c>
      <c r="F21" s="66" t="s">
        <v>128</v>
      </c>
      <c r="G21" s="66" t="s">
        <v>628</v>
      </c>
      <c r="H21" s="133"/>
      <c r="I21" s="66">
        <v>1</v>
      </c>
      <c r="J21" s="66"/>
      <c r="K21" s="66">
        <v>1</v>
      </c>
      <c r="L21" s="66">
        <v>1</v>
      </c>
    </row>
    <row r="22" spans="1:12" ht="22.5" customHeight="1">
      <c r="A22" s="66">
        <v>18</v>
      </c>
      <c r="B22" s="133" t="s">
        <v>626</v>
      </c>
      <c r="C22" s="133" t="s">
        <v>124</v>
      </c>
      <c r="D22" s="66">
        <v>1</v>
      </c>
      <c r="E22" s="66" t="s">
        <v>125</v>
      </c>
      <c r="F22" s="66" t="s">
        <v>125</v>
      </c>
      <c r="G22" s="66" t="s">
        <v>807</v>
      </c>
      <c r="H22" s="133"/>
      <c r="I22" s="66">
        <v>1</v>
      </c>
      <c r="J22" s="66"/>
      <c r="K22" s="152">
        <v>1</v>
      </c>
      <c r="L22" s="152">
        <v>1</v>
      </c>
    </row>
    <row r="23" spans="1:12" ht="22.5" customHeight="1">
      <c r="A23" s="66">
        <v>19</v>
      </c>
      <c r="B23" s="133" t="s">
        <v>851</v>
      </c>
      <c r="C23" s="133" t="s">
        <v>145</v>
      </c>
      <c r="D23" s="66">
        <v>2</v>
      </c>
      <c r="E23" s="66" t="s">
        <v>146</v>
      </c>
      <c r="F23" s="66" t="s">
        <v>146</v>
      </c>
      <c r="G23" s="66" t="s">
        <v>808</v>
      </c>
      <c r="H23" s="133" t="s">
        <v>796</v>
      </c>
      <c r="I23" s="66">
        <v>1</v>
      </c>
      <c r="J23" s="66"/>
      <c r="K23" s="152">
        <v>1</v>
      </c>
      <c r="L23" s="152">
        <v>1</v>
      </c>
    </row>
    <row r="24" spans="1:12" ht="22.5" customHeight="1">
      <c r="A24" s="66">
        <v>20</v>
      </c>
      <c r="B24" s="133" t="s">
        <v>120</v>
      </c>
      <c r="C24" s="133" t="s">
        <v>118</v>
      </c>
      <c r="D24" s="66">
        <v>1</v>
      </c>
      <c r="E24" s="66" t="s">
        <v>119</v>
      </c>
      <c r="F24" s="66" t="s">
        <v>119</v>
      </c>
      <c r="G24" s="66" t="s">
        <v>809</v>
      </c>
      <c r="H24" s="133"/>
      <c r="I24" s="66">
        <v>1</v>
      </c>
      <c r="J24" s="66"/>
      <c r="K24" s="152">
        <v>1</v>
      </c>
      <c r="L24" s="152">
        <v>1</v>
      </c>
    </row>
    <row r="25" spans="1:12" ht="22.5" customHeight="1">
      <c r="A25" s="66">
        <v>21</v>
      </c>
      <c r="B25" s="133" t="s">
        <v>133</v>
      </c>
      <c r="C25" s="133" t="s">
        <v>130</v>
      </c>
      <c r="D25" s="66">
        <v>1</v>
      </c>
      <c r="E25" s="66" t="s">
        <v>131</v>
      </c>
      <c r="F25" s="66" t="s">
        <v>132</v>
      </c>
      <c r="G25" s="66" t="s">
        <v>810</v>
      </c>
      <c r="H25" s="133" t="s">
        <v>797</v>
      </c>
      <c r="I25" s="66">
        <v>1</v>
      </c>
      <c r="J25" s="66"/>
      <c r="K25" s="152">
        <v>1</v>
      </c>
      <c r="L25" s="152">
        <v>1</v>
      </c>
    </row>
    <row r="26" spans="1:12" ht="22.5" customHeight="1">
      <c r="A26" s="66">
        <v>22</v>
      </c>
      <c r="B26" s="133" t="s">
        <v>136</v>
      </c>
      <c r="C26" s="133" t="s">
        <v>134</v>
      </c>
      <c r="D26" s="66">
        <v>6</v>
      </c>
      <c r="E26" s="66" t="s">
        <v>135</v>
      </c>
      <c r="F26" s="66" t="s">
        <v>132</v>
      </c>
      <c r="G26" s="66"/>
      <c r="H26" s="133" t="s">
        <v>798</v>
      </c>
      <c r="I26" s="66"/>
      <c r="J26" s="66">
        <v>1</v>
      </c>
      <c r="K26" s="152">
        <v>1</v>
      </c>
      <c r="L26" s="152">
        <v>1</v>
      </c>
    </row>
    <row r="27" spans="1:12" ht="22.5" customHeight="1">
      <c r="A27" s="66">
        <v>23</v>
      </c>
      <c r="B27" s="133" t="s">
        <v>139</v>
      </c>
      <c r="C27" s="133" t="s">
        <v>137</v>
      </c>
      <c r="D27" s="66">
        <v>11</v>
      </c>
      <c r="E27" s="66" t="s">
        <v>138</v>
      </c>
      <c r="F27" s="66" t="s">
        <v>138</v>
      </c>
      <c r="G27" s="66" t="s">
        <v>87</v>
      </c>
      <c r="H27" s="133" t="s">
        <v>799</v>
      </c>
      <c r="I27" s="66">
        <v>1</v>
      </c>
      <c r="J27" s="66"/>
      <c r="K27" s="152">
        <v>1</v>
      </c>
      <c r="L27" s="152">
        <v>1</v>
      </c>
    </row>
    <row r="28" spans="1:12" ht="22.5" customHeight="1">
      <c r="A28" s="66">
        <v>24</v>
      </c>
      <c r="B28" s="133" t="s">
        <v>858</v>
      </c>
      <c r="C28" s="133" t="s">
        <v>857</v>
      </c>
      <c r="D28" s="66">
        <v>1</v>
      </c>
      <c r="E28" s="66" t="s">
        <v>382</v>
      </c>
      <c r="F28" s="66" t="s">
        <v>383</v>
      </c>
      <c r="G28" s="66" t="s">
        <v>811</v>
      </c>
      <c r="H28" s="133" t="s">
        <v>800</v>
      </c>
      <c r="I28" s="66">
        <v>1</v>
      </c>
      <c r="J28" s="66"/>
      <c r="K28" s="66">
        <v>1</v>
      </c>
      <c r="L28" s="66">
        <v>1</v>
      </c>
    </row>
    <row r="29" spans="1:12" ht="23.25">
      <c r="A29" s="37">
        <v>25</v>
      </c>
      <c r="B29" s="191" t="s">
        <v>558</v>
      </c>
      <c r="C29" s="191" t="s">
        <v>556</v>
      </c>
      <c r="D29" s="37">
        <v>3</v>
      </c>
      <c r="E29" s="37" t="s">
        <v>557</v>
      </c>
      <c r="F29" s="37" t="s">
        <v>557</v>
      </c>
      <c r="G29" s="190" t="s">
        <v>850</v>
      </c>
      <c r="H29" s="191" t="s">
        <v>849</v>
      </c>
      <c r="I29" s="66">
        <v>1</v>
      </c>
      <c r="J29" s="66"/>
      <c r="K29" s="66">
        <v>1</v>
      </c>
      <c r="L29" s="66">
        <v>1</v>
      </c>
    </row>
    <row r="30" spans="1:12" s="25" customFormat="1" ht="20.25" customHeight="1">
      <c r="A30" s="328" t="s">
        <v>390</v>
      </c>
      <c r="B30" s="329"/>
      <c r="C30" s="329"/>
      <c r="D30" s="329"/>
      <c r="E30" s="329"/>
      <c r="F30" s="329"/>
      <c r="G30" s="329"/>
      <c r="H30" s="330"/>
      <c r="I30" s="22">
        <f>SUM(I5:I29)</f>
        <v>20</v>
      </c>
      <c r="J30" s="22">
        <v>4</v>
      </c>
      <c r="K30" s="22">
        <f>SUM(K5:K29)</f>
        <v>25</v>
      </c>
      <c r="L30" s="22">
        <f>SUM(L5:L29)</f>
        <v>24</v>
      </c>
    </row>
    <row r="31" spans="1:5" ht="23.25">
      <c r="A31" s="322" t="s">
        <v>888</v>
      </c>
      <c r="B31" s="322"/>
      <c r="C31" s="322"/>
      <c r="D31" s="322"/>
      <c r="E31" s="322"/>
    </row>
    <row r="32" spans="1:6" ht="23.25">
      <c r="A32" s="51"/>
      <c r="B32" s="51"/>
      <c r="C32" s="51"/>
      <c r="D32" s="51"/>
      <c r="E32" s="51"/>
      <c r="F32" s="51"/>
    </row>
    <row r="33" spans="1:7" ht="23.25">
      <c r="A33" s="51"/>
      <c r="B33" s="51"/>
      <c r="C33" s="51"/>
      <c r="D33" s="51"/>
      <c r="E33" s="51"/>
      <c r="F33" s="51"/>
      <c r="G33" s="51"/>
    </row>
    <row r="34" ht="23.25">
      <c r="A34" s="32"/>
    </row>
    <row r="35" ht="23.25">
      <c r="A35" s="32"/>
    </row>
  </sheetData>
  <sheetProtection/>
  <mergeCells count="12">
    <mergeCell ref="A1:J1"/>
    <mergeCell ref="H3:H4"/>
    <mergeCell ref="D3:F3"/>
    <mergeCell ref="C3:C4"/>
    <mergeCell ref="A3:A4"/>
    <mergeCell ref="G3:G4"/>
    <mergeCell ref="B3:B4"/>
    <mergeCell ref="K3:K4"/>
    <mergeCell ref="L3:L4"/>
    <mergeCell ref="I3:J3"/>
    <mergeCell ref="A31:E31"/>
    <mergeCell ref="A30:H30"/>
  </mergeCells>
  <printOptions horizontalCentered="1"/>
  <pageMargins left="0" right="0" top="0.4" bottom="0.92" header="0.41" footer="0.51"/>
  <pageSetup horizontalDpi="600" verticalDpi="600" orientation="landscape" paperSize="9" scale="90" r:id="rId1"/>
  <headerFooter alignWithMargins="0">
    <oddFooter>&amp;R&amp;10Domain -kk-b \  งานข้อมูล \ งานอนามัยสิ่งแวดล้อม \ ตลาดสด \ &amp;F \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="75" zoomScaleNormal="75" zoomScalePageLayoutView="0" workbookViewId="0" topLeftCell="A1">
      <selection activeCell="K8" sqref="K8"/>
    </sheetView>
  </sheetViews>
  <sheetFormatPr defaultColWidth="9.140625" defaultRowHeight="21.75"/>
  <cols>
    <col min="1" max="1" width="7.421875" style="3" customWidth="1"/>
    <col min="2" max="2" width="22.7109375" style="3" customWidth="1"/>
    <col min="3" max="3" width="30.421875" style="1" customWidth="1"/>
    <col min="4" max="4" width="9.7109375" style="3" bestFit="1" customWidth="1"/>
    <col min="5" max="5" width="10.28125" style="3" bestFit="1" customWidth="1"/>
    <col min="6" max="6" width="12.00390625" style="3" bestFit="1" customWidth="1"/>
    <col min="7" max="7" width="18.00390625" style="1" customWidth="1"/>
    <col min="8" max="8" width="6.8515625" style="1" customWidth="1"/>
    <col min="9" max="9" width="7.57421875" style="1" customWidth="1"/>
    <col min="10" max="16384" width="9.140625" style="1" customWidth="1"/>
  </cols>
  <sheetData>
    <row r="1" spans="1:9" ht="26.25">
      <c r="A1" s="281" t="s">
        <v>889</v>
      </c>
      <c r="B1" s="281"/>
      <c r="C1" s="281"/>
      <c r="D1" s="281"/>
      <c r="E1" s="281"/>
      <c r="F1" s="281"/>
      <c r="G1" s="281"/>
      <c r="H1" s="281"/>
      <c r="I1" s="281"/>
    </row>
    <row r="2" spans="1:9" ht="26.25">
      <c r="A2" s="281"/>
      <c r="B2" s="281"/>
      <c r="C2" s="281"/>
      <c r="D2" s="281"/>
      <c r="E2" s="281"/>
      <c r="F2" s="281"/>
      <c r="G2" s="281"/>
      <c r="H2" s="281"/>
      <c r="I2" s="281"/>
    </row>
    <row r="3" ht="23.25">
      <c r="B3" s="1" t="s">
        <v>890</v>
      </c>
    </row>
    <row r="4" spans="1:11" s="2" customFormat="1" ht="23.25" customHeight="1">
      <c r="A4" s="311" t="s">
        <v>548</v>
      </c>
      <c r="B4" s="312" t="s">
        <v>547</v>
      </c>
      <c r="C4" s="311" t="s">
        <v>0</v>
      </c>
      <c r="D4" s="335" t="s">
        <v>1</v>
      </c>
      <c r="E4" s="336"/>
      <c r="F4" s="311" t="s">
        <v>2</v>
      </c>
      <c r="G4" s="311" t="s">
        <v>4</v>
      </c>
      <c r="H4" s="320" t="s">
        <v>329</v>
      </c>
      <c r="I4" s="321"/>
      <c r="J4" s="314" t="s">
        <v>733</v>
      </c>
      <c r="K4" s="314" t="s">
        <v>631</v>
      </c>
    </row>
    <row r="5" spans="1:11" s="2" customFormat="1" ht="23.25">
      <c r="A5" s="311"/>
      <c r="B5" s="313"/>
      <c r="C5" s="311"/>
      <c r="D5" s="4" t="s">
        <v>6</v>
      </c>
      <c r="E5" s="4" t="s">
        <v>7</v>
      </c>
      <c r="F5" s="311"/>
      <c r="G5" s="311"/>
      <c r="H5" s="64" t="s">
        <v>327</v>
      </c>
      <c r="I5" s="61" t="s">
        <v>328</v>
      </c>
      <c r="J5" s="314"/>
      <c r="K5" s="314"/>
    </row>
    <row r="6" spans="1:11" ht="23.25">
      <c r="A6" s="6">
        <v>1</v>
      </c>
      <c r="B6" s="134" t="s">
        <v>150</v>
      </c>
      <c r="C6" s="7" t="s">
        <v>148</v>
      </c>
      <c r="D6" s="6" t="s">
        <v>66</v>
      </c>
      <c r="E6" s="6" t="s">
        <v>8</v>
      </c>
      <c r="F6" s="6" t="s">
        <v>149</v>
      </c>
      <c r="G6" s="7" t="s">
        <v>725</v>
      </c>
      <c r="H6" s="6">
        <v>1</v>
      </c>
      <c r="I6" s="57"/>
      <c r="J6" s="134">
        <v>2</v>
      </c>
      <c r="K6" s="134">
        <v>1</v>
      </c>
    </row>
    <row r="7" spans="1:11" ht="23.25">
      <c r="A7" s="10">
        <v>2</v>
      </c>
      <c r="B7" s="135"/>
      <c r="C7" s="210" t="s">
        <v>151</v>
      </c>
      <c r="D7" s="208" t="s">
        <v>66</v>
      </c>
      <c r="E7" s="208" t="s">
        <v>8</v>
      </c>
      <c r="F7" s="208"/>
      <c r="G7" s="210" t="s">
        <v>732</v>
      </c>
      <c r="H7" s="10"/>
      <c r="I7" s="62"/>
      <c r="J7" s="137"/>
      <c r="K7" s="137"/>
    </row>
    <row r="8" spans="1:11" ht="23.25">
      <c r="A8" s="66">
        <v>3</v>
      </c>
      <c r="B8" s="133" t="s">
        <v>155</v>
      </c>
      <c r="C8" s="133" t="s">
        <v>152</v>
      </c>
      <c r="D8" s="66" t="s">
        <v>153</v>
      </c>
      <c r="E8" s="66" t="s">
        <v>8</v>
      </c>
      <c r="F8" s="66" t="s">
        <v>154</v>
      </c>
      <c r="G8" s="133" t="s">
        <v>726</v>
      </c>
      <c r="H8" s="66"/>
      <c r="I8" s="138">
        <v>1</v>
      </c>
      <c r="J8" s="133">
        <v>1</v>
      </c>
      <c r="K8" s="133">
        <v>1</v>
      </c>
    </row>
    <row r="9" spans="1:11" ht="23.25">
      <c r="A9" s="66">
        <v>4</v>
      </c>
      <c r="B9" s="133" t="s">
        <v>159</v>
      </c>
      <c r="C9" s="133" t="s">
        <v>156</v>
      </c>
      <c r="D9" s="66" t="s">
        <v>157</v>
      </c>
      <c r="E9" s="66" t="s">
        <v>8</v>
      </c>
      <c r="F9" s="66" t="s">
        <v>158</v>
      </c>
      <c r="G9" s="133" t="s">
        <v>727</v>
      </c>
      <c r="H9" s="66">
        <v>1</v>
      </c>
      <c r="I9" s="138"/>
      <c r="J9" s="133">
        <v>1</v>
      </c>
      <c r="K9" s="133">
        <v>1</v>
      </c>
    </row>
    <row r="10" spans="1:11" ht="23.25">
      <c r="A10" s="26">
        <v>5</v>
      </c>
      <c r="B10" s="29" t="s">
        <v>162</v>
      </c>
      <c r="C10" s="29" t="s">
        <v>724</v>
      </c>
      <c r="D10" s="40" t="s">
        <v>160</v>
      </c>
      <c r="E10" s="40" t="s">
        <v>160</v>
      </c>
      <c r="F10" s="40" t="s">
        <v>161</v>
      </c>
      <c r="G10" s="29" t="s">
        <v>728</v>
      </c>
      <c r="H10" s="40">
        <v>1</v>
      </c>
      <c r="I10" s="139"/>
      <c r="J10" s="134">
        <v>2</v>
      </c>
      <c r="K10" s="134">
        <v>2</v>
      </c>
    </row>
    <row r="11" spans="1:11" ht="23.25">
      <c r="A11" s="8">
        <v>6</v>
      </c>
      <c r="B11" s="30"/>
      <c r="C11" s="11" t="s">
        <v>721</v>
      </c>
      <c r="D11" s="10" t="s">
        <v>163</v>
      </c>
      <c r="E11" s="10" t="s">
        <v>160</v>
      </c>
      <c r="F11" s="10" t="s">
        <v>164</v>
      </c>
      <c r="G11" s="11" t="s">
        <v>728</v>
      </c>
      <c r="H11" s="10">
        <v>1</v>
      </c>
      <c r="I11" s="62"/>
      <c r="J11" s="137"/>
      <c r="K11" s="137"/>
    </row>
    <row r="12" spans="1:11" ht="23.25">
      <c r="A12" s="6">
        <v>7</v>
      </c>
      <c r="B12" s="29" t="s">
        <v>169</v>
      </c>
      <c r="C12" s="27" t="s">
        <v>165</v>
      </c>
      <c r="D12" s="26" t="s">
        <v>166</v>
      </c>
      <c r="E12" s="26" t="s">
        <v>167</v>
      </c>
      <c r="F12" s="26" t="s">
        <v>168</v>
      </c>
      <c r="G12" s="27" t="s">
        <v>729</v>
      </c>
      <c r="H12" s="26">
        <v>1</v>
      </c>
      <c r="I12" s="63"/>
      <c r="J12" s="29">
        <v>2</v>
      </c>
      <c r="K12" s="29">
        <v>2</v>
      </c>
    </row>
    <row r="13" spans="1:11" ht="23.25">
      <c r="A13" s="10">
        <v>8</v>
      </c>
      <c r="B13" s="30"/>
      <c r="C13" s="11" t="s">
        <v>170</v>
      </c>
      <c r="D13" s="10" t="s">
        <v>166</v>
      </c>
      <c r="E13" s="10" t="s">
        <v>167</v>
      </c>
      <c r="F13" s="10"/>
      <c r="G13" s="11" t="s">
        <v>171</v>
      </c>
      <c r="H13" s="10">
        <v>1</v>
      </c>
      <c r="I13" s="62"/>
      <c r="J13" s="137"/>
      <c r="K13" s="137"/>
    </row>
    <row r="14" spans="1:11" ht="23.25">
      <c r="A14" s="40">
        <v>9</v>
      </c>
      <c r="B14" s="29" t="s">
        <v>175</v>
      </c>
      <c r="C14" s="27" t="s">
        <v>172</v>
      </c>
      <c r="D14" s="26" t="s">
        <v>173</v>
      </c>
      <c r="E14" s="26" t="s">
        <v>173</v>
      </c>
      <c r="F14" s="26" t="s">
        <v>174</v>
      </c>
      <c r="G14" s="27" t="s">
        <v>730</v>
      </c>
      <c r="H14" s="26">
        <v>1</v>
      </c>
      <c r="I14" s="63"/>
      <c r="J14" s="29">
        <v>2</v>
      </c>
      <c r="K14" s="29">
        <v>2</v>
      </c>
    </row>
    <row r="15" spans="1:11" s="35" customFormat="1" ht="23.25">
      <c r="A15" s="10">
        <v>10</v>
      </c>
      <c r="B15" s="30"/>
      <c r="C15" s="140" t="s">
        <v>722</v>
      </c>
      <c r="D15" s="141" t="s">
        <v>176</v>
      </c>
      <c r="E15" s="141" t="s">
        <v>173</v>
      </c>
      <c r="F15" s="141"/>
      <c r="G15" s="11" t="s">
        <v>730</v>
      </c>
      <c r="H15" s="141">
        <v>1</v>
      </c>
      <c r="I15" s="142"/>
      <c r="J15" s="137"/>
      <c r="K15" s="137"/>
    </row>
    <row r="16" spans="1:11" ht="23.25">
      <c r="A16" s="26">
        <v>11</v>
      </c>
      <c r="B16" s="29" t="s">
        <v>181</v>
      </c>
      <c r="C16" s="27" t="s">
        <v>177</v>
      </c>
      <c r="D16" s="26" t="s">
        <v>178</v>
      </c>
      <c r="E16" s="26" t="s">
        <v>179</v>
      </c>
      <c r="F16" s="26" t="s">
        <v>180</v>
      </c>
      <c r="G16" s="27" t="s">
        <v>731</v>
      </c>
      <c r="H16" s="26">
        <v>1</v>
      </c>
      <c r="I16" s="63"/>
      <c r="J16" s="29">
        <v>2</v>
      </c>
      <c r="K16" s="29">
        <v>2</v>
      </c>
    </row>
    <row r="17" spans="1:11" ht="23.25">
      <c r="A17" s="8">
        <v>12</v>
      </c>
      <c r="B17" s="135"/>
      <c r="C17" s="11" t="s">
        <v>723</v>
      </c>
      <c r="D17" s="10" t="s">
        <v>12</v>
      </c>
      <c r="E17" s="10" t="s">
        <v>179</v>
      </c>
      <c r="F17" s="10" t="s">
        <v>182</v>
      </c>
      <c r="G17" s="11" t="s">
        <v>731</v>
      </c>
      <c r="H17" s="10">
        <v>1</v>
      </c>
      <c r="I17" s="209"/>
      <c r="J17" s="137"/>
      <c r="K17" s="137"/>
    </row>
    <row r="18" spans="1:11" ht="23.25">
      <c r="A18" s="323" t="s">
        <v>390</v>
      </c>
      <c r="B18" s="324"/>
      <c r="C18" s="324"/>
      <c r="D18" s="324"/>
      <c r="E18" s="324"/>
      <c r="F18" s="324"/>
      <c r="G18" s="325"/>
      <c r="H18" s="66">
        <f>SUM(H6:H17)</f>
        <v>10</v>
      </c>
      <c r="I18" s="138">
        <f>SUM(I6:I17)</f>
        <v>1</v>
      </c>
      <c r="J18" s="133">
        <f>SUM(J6:J17)</f>
        <v>12</v>
      </c>
      <c r="K18" s="133">
        <f>SUM(K6:K17)</f>
        <v>11</v>
      </c>
    </row>
    <row r="19" spans="2:7" ht="23.25">
      <c r="B19" s="50" t="s">
        <v>891</v>
      </c>
      <c r="D19" s="50"/>
      <c r="E19" s="50"/>
      <c r="G19" s="3"/>
    </row>
    <row r="20" spans="1:6" ht="23.25">
      <c r="A20" s="32"/>
      <c r="B20" s="32"/>
      <c r="C20" s="315"/>
      <c r="D20" s="315"/>
      <c r="E20" s="315"/>
      <c r="F20" s="315"/>
    </row>
    <row r="21" spans="1:7" ht="23.25">
      <c r="A21" s="32"/>
      <c r="B21" s="32"/>
      <c r="C21" s="316"/>
      <c r="D21" s="316"/>
      <c r="E21" s="316"/>
      <c r="F21" s="316"/>
      <c r="G21" s="316"/>
    </row>
  </sheetData>
  <sheetProtection/>
  <mergeCells count="14">
    <mergeCell ref="A1:I1"/>
    <mergeCell ref="A2:I2"/>
    <mergeCell ref="G4:G5"/>
    <mergeCell ref="C4:C5"/>
    <mergeCell ref="A4:A5"/>
    <mergeCell ref="F4:F5"/>
    <mergeCell ref="B4:B5"/>
    <mergeCell ref="D4:E4"/>
    <mergeCell ref="C20:F20"/>
    <mergeCell ref="C21:G21"/>
    <mergeCell ref="A18:G18"/>
    <mergeCell ref="H4:I4"/>
    <mergeCell ref="K4:K5"/>
    <mergeCell ref="J4:J5"/>
  </mergeCells>
  <printOptions horizontalCentered="1"/>
  <pageMargins left="0" right="0" top="0.41" bottom="0.15748031496062992" header="0.46" footer="0.15748031496062992"/>
  <pageSetup horizontalDpi="600" verticalDpi="600" orientation="landscape" paperSize="9" r:id="rId1"/>
  <headerFooter alignWithMargins="0">
    <oddFooter>&amp;L&amp;10ศูนย์อนามัยที่ 6 / วันที่ &amp;D / เวลา &amp;T&amp;R&amp;10Domain -kk-b \ งานข้อมูล \ งานอนามัยสิ่งแวดล้อม \ ตลาดสด \ &amp;F \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ehc6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</dc:creator>
  <cp:keywords/>
  <dc:description/>
  <cp:lastModifiedBy>psuchart</cp:lastModifiedBy>
  <cp:lastPrinted>2011-05-04T03:43:51Z</cp:lastPrinted>
  <dcterms:created xsi:type="dcterms:W3CDTF">2004-12-27T02:59:12Z</dcterms:created>
  <dcterms:modified xsi:type="dcterms:W3CDTF">2011-06-02T08:22:15Z</dcterms:modified>
  <cp:category/>
  <cp:version/>
  <cp:contentType/>
  <cp:contentStatus/>
</cp:coreProperties>
</file>