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50" tabRatio="1000" activeTab="0"/>
  </bookViews>
  <sheets>
    <sheet name="สารบัญ" sheetId="1" r:id="rId1"/>
    <sheet name="รายงานการขายสดประจำวัน" sheetId="2" r:id="rId2"/>
    <sheet name="รายงานการขายเชื่อประจำวัน" sheetId="3" r:id="rId3"/>
    <sheet name="รายงานเงินสดประจำวัน" sheetId="4" r:id="rId4"/>
    <sheet name="ทะเบียนคุมเช็ครับ" sheetId="5" r:id="rId5"/>
    <sheet name="ทะเบียนคุมเช็คจ่าย" sheetId="6" r:id="rId6"/>
    <sheet name="งบพิสูจน์ยอดเงินผากธนาคาร" sheetId="7" r:id="rId7"/>
    <sheet name="ที่ดิน อาคาร และอุปกรณ์" sheetId="8" r:id="rId8"/>
    <sheet name="ทะเบียนทรัพย์สิน" sheetId="9" r:id="rId9"/>
    <sheet name="ทะเบียนลูกหนี้" sheetId="10" r:id="rId10"/>
    <sheet name="ทะเบียนเจ้าหนี้" sheetId="11" r:id="rId11"/>
    <sheet name="ค่าใช้จ่ายในการดำเนินงาน" sheetId="12" r:id="rId12"/>
    <sheet name="งบกำไรขาดทุน" sheetId="13" r:id="rId13"/>
    <sheet name="งบดุล" sheetId="14" r:id="rId14"/>
    <sheet name="งบกระแสเงินสด" sheetId="15" r:id="rId15"/>
    <sheet name="ใบขออนุมัติฃื้อ" sheetId="16" r:id="rId16"/>
    <sheet name="ใบสั่งฃื้อ" sheetId="17" r:id="rId17"/>
    <sheet name="ใบกำกับภาษี-ใบกำกับสินค้า" sheetId="18" r:id="rId18"/>
    <sheet name="ใบส่งคืนสินค้า" sheetId="19" r:id="rId19"/>
    <sheet name="ใบรับสินค้า" sheetId="20" r:id="rId20"/>
    <sheet name="ใบเบิกสินค้า" sheetId="21" r:id="rId21"/>
    <sheet name="ใบแจ้งหนี้" sheetId="22" r:id="rId22"/>
    <sheet name="ใบเพิ่มหนี้" sheetId="23" r:id="rId23"/>
    <sheet name="ใบลดหนี้" sheetId="24" r:id="rId24"/>
    <sheet name="ใบเสร็จรับเงิน" sheetId="25" r:id="rId25"/>
    <sheet name="ใบเบิกเงินทดรองจ่าย" sheetId="26" r:id="rId26"/>
    <sheet name="ใบสำคัญจ่าย" sheetId="27" r:id="rId27"/>
    <sheet name="ใบสำคัญรับ" sheetId="28" r:id="rId28"/>
    <sheet name="รายงานการตรวจนับและเปรียบเทียบ" sheetId="29" r:id="rId29"/>
    <sheet name="รายงานสรุปการตรวจนับ" sheetId="30" r:id="rId30"/>
  </sheets>
  <definedNames>
    <definedName name="_xlnm.Print_Area" localSheetId="8">'ทะเบียนทรัพย์สิน'!$A:$IV</definedName>
    <definedName name="_xlnm.Print_Area" localSheetId="29">'รายงานสรุปการตรวจนับ'!$A:$IV</definedName>
    <definedName name="_xlnm.Print_Titles" localSheetId="13">'งบดุล'!$1:$4</definedName>
  </definedNames>
  <calcPr fullCalcOnLoad="1"/>
</workbook>
</file>

<file path=xl/sharedStrings.xml><?xml version="1.0" encoding="utf-8"?>
<sst xmlns="http://schemas.openxmlformats.org/spreadsheetml/2006/main" count="804" uniqueCount="445">
  <si>
    <t>รายงานเงินสดประจำวัน</t>
  </si>
  <si>
    <t>เงินสดคงเหลือยกมา</t>
  </si>
  <si>
    <t xml:space="preserve">     นำฝากธนาคาร</t>
  </si>
  <si>
    <t xml:space="preserve">        …………………………………..</t>
  </si>
  <si>
    <t>รวมรับประจำวัน</t>
  </si>
  <si>
    <t>รวมจ่ายประจำวัน</t>
  </si>
  <si>
    <t>เงินสดคงเหลือตามบัญชี</t>
  </si>
  <si>
    <t>เงินสดคงเหลือตามที่ตรวจนับ</t>
  </si>
  <si>
    <t>เงินสดเกิน (ขาด) จากบัญชี</t>
  </si>
  <si>
    <t>บจ. บัวหลวง</t>
  </si>
  <si>
    <t>บจ.บัวหลวง</t>
  </si>
  <si>
    <t>ยอดเงินธนาคารตามใบแจ้งยอดธนาคาร</t>
  </si>
  <si>
    <t xml:space="preserve">         เช็คของกิจการอื่นที่ธนาคารนำมาหักบัญชีกิจการ</t>
  </si>
  <si>
    <t xml:space="preserve">         ธนาคารหักบัญชีกิจการสูงไป</t>
  </si>
  <si>
    <t xml:space="preserve">         ธนาคารหักบัญชีกิจการต่ำไป</t>
  </si>
  <si>
    <t xml:space="preserve">         เลขที่…………….</t>
  </si>
  <si>
    <t xml:space="preserve">         เช็คของกิจการอื่นที่ธนาคารนำมาเพิ่มบัญชีกิจการ</t>
  </si>
  <si>
    <t>ยอดเงินธนาคารตามบัญชีกิจการ</t>
  </si>
  <si>
    <t>สินทรัพย์</t>
  </si>
  <si>
    <t xml:space="preserve">   เงินสดและเงินฝากธนาคาร</t>
  </si>
  <si>
    <t xml:space="preserve">   เงินลงทุนระยะสั้น</t>
  </si>
  <si>
    <t xml:space="preserve">   เงินให้กู้ยืมแก่บริษัทในเครือและบริษัทร่วม</t>
  </si>
  <si>
    <t xml:space="preserve">   สินค้าคงเหลือ</t>
  </si>
  <si>
    <t>ลูกหนี้และเงินให้กู้ยืมแก่กรรมการและลูกจ้าง</t>
  </si>
  <si>
    <t xml:space="preserve">เงินลงทุนและเงินให้กู้ยืมแก่บริษัทในเครือ  บริษัทร่วมและบริษัทอื่น </t>
  </si>
  <si>
    <t>งบกำไรขาดทุน</t>
  </si>
  <si>
    <t>ขาย</t>
  </si>
  <si>
    <t>ต้นทุนขาย</t>
  </si>
  <si>
    <t>สินทรัพย์อื่น</t>
  </si>
  <si>
    <t>หนิ้สินและส่วนของผู้ถือหุ้น</t>
  </si>
  <si>
    <t>หนี้สินหมุนเวียน</t>
  </si>
  <si>
    <t xml:space="preserve">    เงินเบิกเกินบัญชีและเงินกู้ยืมจากธนาคาร</t>
  </si>
  <si>
    <t xml:space="preserve">    เจ้าหนี้การค้าและตั๋วเงินจ่าย</t>
  </si>
  <si>
    <t xml:space="preserve">    เงินปันผลค้างจ่าย</t>
  </si>
  <si>
    <t xml:space="preserve">    ส่วนของหนี้สินระยะยาวที่ถึงกำหนดชำระภายในหนึ่งปี</t>
  </si>
  <si>
    <t xml:space="preserve">    เงินกู้ยืมจากบริษัทในเครือและบริษัทร่วม</t>
  </si>
  <si>
    <t xml:space="preserve">    หนี้สินหมุนเวียนอื่น</t>
  </si>
  <si>
    <t>เจ้าหนี้และเงินกู้ยืมจากกรรมการและลูกจ้าง</t>
  </si>
  <si>
    <t>เงินกู้ยืมจากบริษัทในเครือและบริษัทร่วม</t>
  </si>
  <si>
    <t>เงินทุนเลี้ยงชีพและบำเหน็จ</t>
  </si>
  <si>
    <t>เงินกู้ระยะยาว</t>
  </si>
  <si>
    <t>หนี้สินอื่น</t>
  </si>
  <si>
    <t xml:space="preserve">    รวมหนี้สิน</t>
  </si>
  <si>
    <t>ส่วนของผู้ถือหุ้น</t>
  </si>
  <si>
    <t xml:space="preserve">    ทุนเรือนหุ้น</t>
  </si>
  <si>
    <t xml:space="preserve">      ทุนจดทะเบียน</t>
  </si>
  <si>
    <t xml:space="preserve">      ทุนที่ออกและเรียกชำระแล้ว</t>
  </si>
  <si>
    <t xml:space="preserve">    ส่วนเกินมูลค่าหุ้น</t>
  </si>
  <si>
    <t xml:space="preserve">    กำไรสะสม</t>
  </si>
  <si>
    <t xml:space="preserve">    ค่าใช้จ่ายในการขาย</t>
  </si>
  <si>
    <t xml:space="preserve">    ค่าใช้จ่ายในการบริหาร</t>
  </si>
  <si>
    <t>กำไรสุทธิ</t>
  </si>
  <si>
    <t>กำไรต่อหุ้น</t>
  </si>
  <si>
    <t xml:space="preserve">       ส่วนลดจ่าย</t>
  </si>
  <si>
    <t>บาท</t>
  </si>
  <si>
    <t>ขายสุทธิ</t>
  </si>
  <si>
    <t xml:space="preserve">     สินค้าคงเหลือต้นงวด</t>
  </si>
  <si>
    <t xml:space="preserve">             ซื้อ</t>
  </si>
  <si>
    <t>กำไร (ขาดทุน) ขั้นต้น</t>
  </si>
  <si>
    <t xml:space="preserve">            ค่าขนส่งออก</t>
  </si>
  <si>
    <t xml:space="preserve">            ค่าสาธารณูปโภค</t>
  </si>
  <si>
    <t xml:space="preserve">            ค่านายหน้า</t>
  </si>
  <si>
    <t xml:space="preserve">            ค่าซ่อมแซมและบำรุงรักษา</t>
  </si>
  <si>
    <t xml:space="preserve">            ค่าวัสดุสำนักงาน</t>
  </si>
  <si>
    <t xml:space="preserve">            ค่าเช่าสำนักงานฝ่ายขาย</t>
  </si>
  <si>
    <t xml:space="preserve">            ค่าเบี้ยประกัน</t>
  </si>
  <si>
    <t xml:space="preserve">            ค่าใช้จ่ายเบ็ดเตล็ด</t>
  </si>
  <si>
    <t xml:space="preserve">            ค่าเสื่อมราคา- อาคารฝ่ายขาย</t>
  </si>
  <si>
    <t xml:space="preserve">            ค่าเสื่อมราคา- ยานพาหนะ</t>
  </si>
  <si>
    <t xml:space="preserve">            เงินเดือนพนักงานสำนักงาน</t>
  </si>
  <si>
    <t xml:space="preserve">            ค่าเสื่อมราคาเครื่องใช้สำนักงาน</t>
  </si>
  <si>
    <t xml:space="preserve">            หนี้สงสัยจะสูญ</t>
  </si>
  <si>
    <t xml:space="preserve">            ค่าเสื่อมราคา- อาคารฝ่ายสำนักงาน</t>
  </si>
  <si>
    <t xml:space="preserve">            ค่าพาหนะ</t>
  </si>
  <si>
    <t xml:space="preserve">           ค่าใช้จ่ายเบ็ดเตล็ด</t>
  </si>
  <si>
    <t xml:space="preserve">            ค่าการกุศลสาธารณะ</t>
  </si>
  <si>
    <t xml:space="preserve">            ค่าเช่าสำนักงานฝ่ายบริหาร</t>
  </si>
  <si>
    <t xml:space="preserve">            ค่าสอบบัญชี</t>
  </si>
  <si>
    <t xml:space="preserve">    รวม</t>
  </si>
  <si>
    <t xml:space="preserve">            ค่ารับรอง</t>
  </si>
  <si>
    <t xml:space="preserve">            ค่าสวัสดิการพนักงานขาย</t>
  </si>
  <si>
    <t xml:space="preserve">            ค่าสวัสดิการ</t>
  </si>
  <si>
    <t xml:space="preserve">          รายได้ดอกเบี้ย</t>
  </si>
  <si>
    <t xml:space="preserve">          อื่น ๆ</t>
  </si>
  <si>
    <t xml:space="preserve">          ดอกเบี้ยจ่าย</t>
  </si>
  <si>
    <t>กำไรก่อนหักภาษีเงินได้</t>
  </si>
  <si>
    <t>กำไร (ขาดทุน) จากการดำเนินงาน</t>
  </si>
  <si>
    <t>กำไร (ขาดทุน) ก่อนรายการพิเศษ</t>
  </si>
  <si>
    <t xml:space="preserve">           กำไร (ขาดทุน)ก่อนรายการพิเศษ</t>
  </si>
  <si>
    <t xml:space="preserve">           รายการพิเศษ</t>
  </si>
  <si>
    <t xml:space="preserve">           กำไรสุทธิ</t>
  </si>
  <si>
    <t>สินทรัพย์หมุนเวียน</t>
  </si>
  <si>
    <t xml:space="preserve">   สินทรัพย์หมุนเวียนอื่น</t>
  </si>
  <si>
    <t xml:space="preserve">    รวมสินทรัพย์หมุนเวียน</t>
  </si>
  <si>
    <t>ที่ดิน อาคารและอุปกรณ์ - สุทธิ</t>
  </si>
  <si>
    <t xml:space="preserve">    รวมสินทรัพย์</t>
  </si>
  <si>
    <t xml:space="preserve">   ลูกหนี้การค้าและตั๋วเงินรับสุทธิ</t>
  </si>
  <si>
    <t xml:space="preserve">    รวมหนี้สินหมุนเวียน</t>
  </si>
  <si>
    <t xml:space="preserve">           หุ้นสามัญ</t>
  </si>
  <si>
    <t>……………</t>
  </si>
  <si>
    <t>หุ้น มูลค่าหุ้นละ</t>
  </si>
  <si>
    <t xml:space="preserve">           จัดสรรแล้ว</t>
  </si>
  <si>
    <t xml:space="preserve">                 สำรองตามกฎหมาย</t>
  </si>
  <si>
    <t xml:space="preserve">                 สำรองทั่วไป</t>
  </si>
  <si>
    <t xml:space="preserve">         ยังไม่ได้จัดสรร</t>
  </si>
  <si>
    <t xml:space="preserve">                รวมส่วนของผู้ถือหุ้น</t>
  </si>
  <si>
    <t xml:space="preserve">   รวมหนี้สินและส่วนของผู้ถือหุ้น</t>
  </si>
  <si>
    <t>รายละเอียดที่ดิน อาคาร และอุปกรณ์</t>
  </si>
  <si>
    <t>ค่าเสื่อมราคาสะสม</t>
  </si>
  <si>
    <t>ราคาตามบัญชี</t>
  </si>
  <si>
    <t>อาคาร</t>
  </si>
  <si>
    <t>เครื่องจักร และอุปกรณ์</t>
  </si>
  <si>
    <t>ยานพาหนะ</t>
  </si>
  <si>
    <t>เครื่องตกแต่งสำนักงาน</t>
  </si>
  <si>
    <t>เครื่องใช้สำนักงาน</t>
  </si>
  <si>
    <t>ส่วนปรับปรุงทรัพย์สิน</t>
  </si>
  <si>
    <t>รวม</t>
  </si>
  <si>
    <t>ราคาซื้อ</t>
  </si>
  <si>
    <t>ค่าภาษี</t>
  </si>
  <si>
    <t>ค่าขนส่งเข้า</t>
  </si>
  <si>
    <t>ค่าเบี้ยประกัน</t>
  </si>
  <si>
    <t>อื่น ๆ</t>
  </si>
  <si>
    <t>หัก       ราคาซาก</t>
  </si>
  <si>
    <t>ราคาสุทธิที่คิดค่าเสื่อมราคา</t>
  </si>
  <si>
    <t>วัน  เดือน  ปี</t>
  </si>
  <si>
    <t>ราคาทุน</t>
  </si>
  <si>
    <t>ค่าเสื่อมราคา</t>
  </si>
  <si>
    <t>รายการซ่อมแซมบำรุงรักษา</t>
  </si>
  <si>
    <t>ทรัพย์สิน</t>
  </si>
  <si>
    <t>สำหรับปี</t>
  </si>
  <si>
    <t>สะสม</t>
  </si>
  <si>
    <t>จำนวนเงิน</t>
  </si>
  <si>
    <t>หมายเหตุ</t>
  </si>
  <si>
    <t>วันที่</t>
  </si>
  <si>
    <t>ใบสำคัญ</t>
  </si>
  <si>
    <t>ชื่อเจ้าหนี้</t>
  </si>
  <si>
    <t>รายละเอียดเช็ค</t>
  </si>
  <si>
    <t>วันที่จ่ายเช็ค</t>
  </si>
  <si>
    <t>ผู้รับเช็ค</t>
  </si>
  <si>
    <t>เลขที่</t>
  </si>
  <si>
    <t>ธนาคาร</t>
  </si>
  <si>
    <t>สาขา</t>
  </si>
  <si>
    <t>ชื่อลูกค้า</t>
  </si>
  <si>
    <t>วันที่นำฝาก</t>
  </si>
  <si>
    <t>ผู้นำฝาก</t>
  </si>
  <si>
    <t>วันครบกำหนด</t>
  </si>
  <si>
    <t>ทะเบียนคุมเช็ครับ</t>
  </si>
  <si>
    <t>เลขที่เช็ค</t>
  </si>
  <si>
    <t>รายการ</t>
  </si>
  <si>
    <t>ทะเบียนคุมเช็คจ่าย</t>
  </si>
  <si>
    <t>สินทรพย์ไม่มีตัวตน</t>
  </si>
  <si>
    <t xml:space="preserve">            ค่าที่ปรึกษา</t>
  </si>
  <si>
    <t>ค่าใช้จ่ายในการดำเนินงาน</t>
  </si>
  <si>
    <t>รายการพิเศษ (สุทธิจากภาษี)</t>
  </si>
  <si>
    <t xml:space="preserve">          กำไร(ขาดทุน)จากอัตราแลกเปลี่ยน</t>
  </si>
  <si>
    <r>
      <t>หัก</t>
    </r>
    <r>
      <rPr>
        <sz val="16"/>
        <rFont val="EucrosiaUPC"/>
        <family val="1"/>
      </rPr>
      <t xml:space="preserve"> รับคืน และส่วนลดที่ยอมให้</t>
    </r>
  </si>
  <si>
    <r>
      <t xml:space="preserve">          </t>
    </r>
    <r>
      <rPr>
        <b/>
        <sz val="16"/>
        <rFont val="EucrosiaUPC"/>
        <family val="1"/>
      </rPr>
      <t xml:space="preserve">  </t>
    </r>
    <r>
      <rPr>
        <b/>
        <sz val="16"/>
        <color indexed="14"/>
        <rFont val="EucrosiaUPC"/>
        <family val="1"/>
      </rPr>
      <t xml:space="preserve"> บวก</t>
    </r>
    <r>
      <rPr>
        <sz val="16"/>
        <color indexed="14"/>
        <rFont val="EucrosiaUPC"/>
        <family val="1"/>
      </rPr>
      <t xml:space="preserve"> </t>
    </r>
    <r>
      <rPr>
        <sz val="16"/>
        <rFont val="EucrosiaUPC"/>
        <family val="1"/>
      </rPr>
      <t>ค่าขนส่งเข้า</t>
    </r>
  </si>
  <si>
    <r>
      <t>บวก</t>
    </r>
    <r>
      <rPr>
        <b/>
        <sz val="16"/>
        <rFont val="EucrosiaUPC"/>
        <family val="1"/>
      </rPr>
      <t xml:space="preserve"> </t>
    </r>
    <r>
      <rPr>
        <sz val="16"/>
        <rFont val="EucrosiaUPC"/>
        <family val="1"/>
      </rPr>
      <t>รายได้อื่นๆ:-</t>
    </r>
  </si>
  <si>
    <r>
      <t xml:space="preserve">          </t>
    </r>
    <r>
      <rPr>
        <sz val="16"/>
        <rFont val="EucrosiaUPC"/>
        <family val="1"/>
      </rPr>
      <t>รายได้ค่าเช่า</t>
    </r>
  </si>
  <si>
    <r>
      <t>หัก</t>
    </r>
    <r>
      <rPr>
        <sz val="16"/>
        <rFont val="EucrosiaUPC"/>
        <family val="1"/>
      </rPr>
      <t xml:space="preserve"> ค่าใช้จ่ายอื่น</t>
    </r>
  </si>
  <si>
    <r>
      <t>หัก</t>
    </r>
    <r>
      <rPr>
        <sz val="16"/>
        <rFont val="EucrosiaUPC"/>
        <family val="1"/>
      </rPr>
      <t xml:space="preserve"> ภาษีเงินได้นิติบุคคล</t>
    </r>
  </si>
  <si>
    <t>ราคาตาม</t>
  </si>
  <si>
    <t>บัญชี</t>
  </si>
  <si>
    <r>
      <t>บวก</t>
    </r>
    <r>
      <rPr>
        <sz val="16"/>
        <rFont val="EucrosiaUPC"/>
        <family val="1"/>
      </rPr>
      <t xml:space="preserve"> เงินฝากระหว่างทาง</t>
    </r>
  </si>
  <si>
    <r>
      <t xml:space="preserve">หัก </t>
    </r>
    <r>
      <rPr>
        <sz val="16"/>
        <rFont val="EucrosiaUPC"/>
        <family val="1"/>
      </rPr>
      <t xml:space="preserve">  เช็คค้างจ่าย: </t>
    </r>
    <r>
      <rPr>
        <b/>
        <sz val="16"/>
        <color indexed="10"/>
        <rFont val="EucrosiaUPC"/>
        <family val="1"/>
      </rPr>
      <t>(key เครื่องหมายลบ)</t>
    </r>
  </si>
  <si>
    <r>
      <t>บวก</t>
    </r>
    <r>
      <rPr>
        <sz val="16"/>
        <rFont val="EucrosiaUPC"/>
        <family val="1"/>
      </rPr>
      <t xml:space="preserve">  เช็คหรือตั๋วเงินรับที่ให้ธนาคารเรียกเก็บเงินให้</t>
    </r>
  </si>
  <si>
    <t>งบพิสูจน์ยอดเงินฝากธนาคาร</t>
  </si>
  <si>
    <t>ยอดเงินฝากธนาคารที่ถูกต้อง</t>
  </si>
  <si>
    <r>
      <t>บวก</t>
    </r>
    <r>
      <rPr>
        <sz val="16"/>
        <rFont val="EucrosiaUPC"/>
        <family val="1"/>
      </rPr>
      <t xml:space="preserve"> เงินสดรับ:</t>
    </r>
  </si>
  <si>
    <t xml:space="preserve">      จากการขาย</t>
  </si>
  <si>
    <t xml:space="preserve">      จากการรับชำระหนี้</t>
  </si>
  <si>
    <t xml:space="preserve">      จากอื่น ๆ:</t>
  </si>
  <si>
    <t xml:space="preserve">     อื่นๆ:</t>
  </si>
  <si>
    <t>(Key เครื่องหมายลบ)</t>
  </si>
  <si>
    <t>ส่วนลด</t>
  </si>
  <si>
    <t>ใบสั่งซื้อ</t>
  </si>
  <si>
    <t>ใบแจ้งหนี้</t>
  </si>
  <si>
    <t>ชำระหนี้</t>
  </si>
  <si>
    <t>วันที่ครบ</t>
  </si>
  <si>
    <t>ทะเบียนลูกหนี้</t>
  </si>
  <si>
    <t>ที่ชำระ</t>
  </si>
  <si>
    <t xml:space="preserve">           บจ. บัวหลวง</t>
  </si>
  <si>
    <t xml:space="preserve">          ทะเบียนเจ้าหนี้</t>
  </si>
  <si>
    <t>ใบกำกับสินค้า</t>
  </si>
  <si>
    <t>ใบวางบิล</t>
  </si>
  <si>
    <t>กำหนด</t>
  </si>
  <si>
    <t>ที่รับชำระ</t>
  </si>
  <si>
    <t>วันที่ได้</t>
  </si>
  <si>
    <t>รับชำระ</t>
  </si>
  <si>
    <t>รายงานการขายสดประจำวัน</t>
  </si>
  <si>
    <t>ลำดับ</t>
  </si>
  <si>
    <t>รหัสสินค้า</t>
  </si>
  <si>
    <t>จำนวนหน่วย</t>
  </si>
  <si>
    <t xml:space="preserve">            ค่าโฆษณา</t>
  </si>
  <si>
    <t>รายงานการขายเชื่อประจำวัน</t>
  </si>
  <si>
    <t>ใบกำกับ</t>
  </si>
  <si>
    <t>รวมเงิน</t>
  </si>
  <si>
    <t xml:space="preserve">     ชำระหนี้</t>
  </si>
  <si>
    <t xml:space="preserve">            เงินเดือนพนักงานขาย</t>
  </si>
  <si>
    <t xml:space="preserve">   บจ. บัวหลวง</t>
  </si>
  <si>
    <t xml:space="preserve">  งบดุล</t>
  </si>
  <si>
    <r>
      <t>หัก</t>
    </r>
    <r>
      <rPr>
        <sz val="16"/>
        <rFont val="EucrosiaUPC"/>
        <family val="1"/>
      </rPr>
      <t xml:space="preserve"> เงินสดจ่าย:</t>
    </r>
  </si>
  <si>
    <t xml:space="preserve">    บจ. บัวหลวง</t>
  </si>
  <si>
    <t xml:space="preserve">          รายงานเงินสดประจำวัน</t>
  </si>
  <si>
    <r>
      <t xml:space="preserve">  </t>
    </r>
    <r>
      <rPr>
        <b/>
        <sz val="16"/>
        <rFont val="EucrosiaUPC"/>
        <family val="1"/>
      </rPr>
      <t xml:space="preserve">   </t>
    </r>
    <r>
      <rPr>
        <b/>
        <sz val="16"/>
        <color indexed="14"/>
        <rFont val="EucrosiaUPC"/>
        <family val="1"/>
      </rPr>
      <t>บวก</t>
    </r>
    <r>
      <rPr>
        <sz val="16"/>
        <rFont val="EucrosiaUPC"/>
        <family val="1"/>
      </rPr>
      <t xml:space="preserve"> ซื้อสุทธิ:-</t>
    </r>
  </si>
  <si>
    <t xml:space="preserve">     สินค้าที่มีไว้เพื่อขาย</t>
  </si>
  <si>
    <r>
      <t xml:space="preserve">     </t>
    </r>
    <r>
      <rPr>
        <b/>
        <sz val="16"/>
        <color indexed="10"/>
        <rFont val="EucrosiaUPC"/>
        <family val="1"/>
      </rPr>
      <t>หัก</t>
    </r>
    <r>
      <rPr>
        <sz val="16"/>
        <rFont val="EucrosiaUPC"/>
        <family val="1"/>
      </rPr>
      <t xml:space="preserve"> สินค้าคงเหลือสิ้นงวด</t>
    </r>
  </si>
  <si>
    <r>
      <t xml:space="preserve">           </t>
    </r>
    <r>
      <rPr>
        <sz val="16"/>
        <color indexed="10"/>
        <rFont val="EucrosiaUPC"/>
        <family val="1"/>
      </rPr>
      <t xml:space="preserve">  </t>
    </r>
    <r>
      <rPr>
        <b/>
        <sz val="16"/>
        <color indexed="10"/>
        <rFont val="EucrosiaUPC"/>
        <family val="1"/>
      </rPr>
      <t>หัก</t>
    </r>
    <r>
      <rPr>
        <sz val="16"/>
        <rFont val="EucrosiaUPC"/>
        <family val="1"/>
      </rPr>
      <t xml:space="preserve">  ส่งคืน</t>
    </r>
  </si>
  <si>
    <t xml:space="preserve">                  ส่วนลดรับ</t>
  </si>
  <si>
    <t xml:space="preserve">                  บจ. บัวหลวง</t>
  </si>
  <si>
    <t xml:space="preserve">   รายละเอียดค่าใช้จ่ายในการดำเนินงาน</t>
  </si>
  <si>
    <t>สำหรับ</t>
  </si>
  <si>
    <t xml:space="preserve">              บจ.บัวหลวง</t>
  </si>
  <si>
    <t xml:space="preserve">              ทะเบียนทรัพย์สิน</t>
  </si>
  <si>
    <t>ประมาณอายุการใช้งาน</t>
  </si>
  <si>
    <t>………………………..</t>
  </si>
  <si>
    <t>อัตราค่าเสื่อมราคา</t>
  </si>
  <si>
    <t>วิธีคิดค่าเสื่อมราคา</t>
  </si>
  <si>
    <t>ราคาซาก</t>
  </si>
  <si>
    <t>วันที่เลิกใช้</t>
  </si>
  <si>
    <t>…………………………</t>
  </si>
  <si>
    <t xml:space="preserve">         บจ.บัวหลวง</t>
  </si>
  <si>
    <t xml:space="preserve">       ดอกเบี้ยรับ</t>
  </si>
  <si>
    <t xml:space="preserve">       เช็คซึ่งกิจการบันทึกบัญชีสูงกว่าที่จ่ายจริง</t>
  </si>
  <si>
    <r>
      <t>หัก</t>
    </r>
    <r>
      <rPr>
        <sz val="16"/>
        <rFont val="EucrosiaUPC"/>
        <family val="1"/>
      </rPr>
      <t xml:space="preserve">   ค่าธรรมเนียมธนาคาร </t>
    </r>
    <r>
      <rPr>
        <b/>
        <sz val="16"/>
        <color indexed="10"/>
        <rFont val="EucrosiaUPC"/>
        <family val="1"/>
      </rPr>
      <t>(key เครื่องหมายลบ)</t>
    </r>
  </si>
  <si>
    <t xml:space="preserve">       ดอกเบี้ยจ่าย</t>
  </si>
  <si>
    <t xml:space="preserve">       เช็คคืน</t>
  </si>
  <si>
    <t xml:space="preserve">       เช็คซึ่งกิจการบันทึกบัญชีต่ำกว่าที่จ่ายจริง</t>
  </si>
  <si>
    <t>กระแสเงินสดจากกิจกรรมดำเนินงาน</t>
  </si>
  <si>
    <t xml:space="preserve">   กำไรสุทธิ</t>
  </si>
  <si>
    <t xml:space="preserve">   รายการปรับกระทบกำไร (ขาดทุน) สุทธิเป็นเงินสด</t>
  </si>
  <si>
    <t xml:space="preserve">      สุทธิรับ (จ่าย) จากกิจกรรมดำเนินงาน:-</t>
  </si>
  <si>
    <t xml:space="preserve">   ค่าเสื่อมราคา</t>
  </si>
  <si>
    <t xml:space="preserve">   ลูกหนี้การค้าสุทธิลดลง (เพิ่มขึ้น)</t>
  </si>
  <si>
    <t xml:space="preserve">   สินค้าคงเหลือลดลง (เพิ่มขึ้น)</t>
  </si>
  <si>
    <t xml:space="preserve">   เจ้าหนี้การค้าเพิ่มขึ้น (ลดลง)</t>
  </si>
  <si>
    <t xml:space="preserve">   เงินสดได้มาจาก (ใช้ไปใน) กิจกรรมดำเนินงาน</t>
  </si>
  <si>
    <t>กระแสเงินสดจากกิจกรรมลงทุน</t>
  </si>
  <si>
    <t xml:space="preserve">   ซื้อที่ดิน อาคาร และอุปกรณ์</t>
  </si>
  <si>
    <t xml:space="preserve">   เงินสดได้มาจาก (ใช้ไปใน) กิจกรรมลงทุน</t>
  </si>
  <si>
    <t>กระแสเงินสดจากกิจกรรมจัดหาเงิน</t>
  </si>
  <si>
    <t xml:space="preserve">   จ่ายเงินปันผล</t>
  </si>
  <si>
    <t xml:space="preserve">   เงินสดได้มาจาก (ใช้ไปใน) กิจกรรมจัดหาเงิน</t>
  </si>
  <si>
    <t>เงินสดเพิ่มขึ้น (ลดลง)</t>
  </si>
  <si>
    <t>เงินสดคงเหลือต้นงวด</t>
  </si>
  <si>
    <t>เงินสดคงเหลือปลายงวด</t>
  </si>
  <si>
    <t>งบกระแสเงินสด</t>
  </si>
  <si>
    <t>……………………………….</t>
  </si>
  <si>
    <t xml:space="preserve">   วัสดุสำนักงานลดลง (เพิ่มขึ้น)</t>
  </si>
  <si>
    <t xml:space="preserve">   ค่าใช้จ่ายจ่ายล่วงหน้าลดลง (เพิ่มขึ้น)</t>
  </si>
  <si>
    <t xml:space="preserve">   ค่าใช้จ่ายค้างจ่ายเพิ่มขึ้น (ลดลง)</t>
  </si>
  <si>
    <t xml:space="preserve">  (กำไร) ขาดทุนจากการขายที่ดิน อาคาร และอุปกรณ์</t>
  </si>
  <si>
    <t xml:space="preserve">   ซื้อเงินลงทุนระยะสั้น / ยาว</t>
  </si>
  <si>
    <t xml:space="preserve">   กู้ยืมเงินระยะสั้น / ยาว</t>
  </si>
  <si>
    <t xml:space="preserve">   ใช้คืนเงินกู้ยืมระยะสั้น / ยาว</t>
  </si>
  <si>
    <t xml:space="preserve">   ขายที่ดิน อาคาร และอุปกรณ์</t>
  </si>
  <si>
    <t xml:space="preserve">   ขายเงินลงทุนระยะสั้น / ยาว</t>
  </si>
  <si>
    <t>ข้อมูลกระแสเงินสดเปิดเผยเพิ่มเติม</t>
  </si>
  <si>
    <t xml:space="preserve">      เงินสดจ่ายในระหว่างปี</t>
  </si>
  <si>
    <t xml:space="preserve">           ดอกเบี้ยจ่าย</t>
  </si>
  <si>
    <t xml:space="preserve">           ภาษีเงินได้</t>
  </si>
  <si>
    <t>รายการขายสดประจำวัน</t>
  </si>
  <si>
    <t>รายการขายเชื่อประจำวัน</t>
  </si>
  <si>
    <t>ทะเบียนทรัพย์สิน</t>
  </si>
  <si>
    <t>ทะเบียนเจ้าหนี้</t>
  </si>
  <si>
    <t>งบดุล</t>
  </si>
  <si>
    <t>ที่ดิน อาคาร และอุปกรณ์</t>
  </si>
  <si>
    <t>รวมเงินทั้งสิ้น</t>
  </si>
  <si>
    <t>หน่วยละ</t>
  </si>
  <si>
    <t>ปริมาณ</t>
  </si>
  <si>
    <t>รายละเอียด</t>
  </si>
  <si>
    <t>ผู้จัดซื้อ</t>
  </si>
  <si>
    <t>เรียน</t>
  </si>
  <si>
    <t xml:space="preserve">เล่มที่ / เลขที่  </t>
  </si>
  <si>
    <t>Tel.</t>
  </si>
  <si>
    <t xml:space="preserve">          ใบขออนุมัติซื้อ</t>
  </si>
  <si>
    <t>โทร</t>
  </si>
  <si>
    <t>Address</t>
  </si>
  <si>
    <t>BUA LUANG CO., LTD</t>
  </si>
  <si>
    <t xml:space="preserve">               ใบสั่งซื้อ</t>
  </si>
  <si>
    <t>เลขประจำตัวผู้เสียภาษีอากร</t>
  </si>
  <si>
    <t>อ้างอิง</t>
  </si>
  <si>
    <t>ขนาด</t>
  </si>
  <si>
    <t>ราคา/หน่วย</t>
  </si>
  <si>
    <t>รวมราคาทั้งสิ้น</t>
  </si>
  <si>
    <t xml:space="preserve"> จำนวนภาษีมูลค่าเพิ่ม</t>
  </si>
  <si>
    <t>จำนวนเงินทั้งสิ้น</t>
  </si>
  <si>
    <t xml:space="preserve">      จึงเรียนมาเพื่อทราบและโปรดดำเนินการต่อไป หากมีข้อสงสัยประการใดโปรดติดต่อกลับมายังฝ่ายจัดซื้อทันที</t>
  </si>
  <si>
    <t xml:space="preserve">             ขอแสดงความนับถือ</t>
  </si>
  <si>
    <t>ใบกำกับภาษี/ใบกำกับสินค้า/ใบส่งของ</t>
  </si>
  <si>
    <t>เล่มที่ ……………………………….</t>
  </si>
  <si>
    <t>เลขที่…………………………</t>
  </si>
  <si>
    <t>ชื่อพนักงานขาย..…………….</t>
  </si>
  <si>
    <t>วันที่………………………….</t>
  </si>
  <si>
    <t>เงื่อนไข……………………………</t>
  </si>
  <si>
    <t>วันที่ครบกำหนด………</t>
  </si>
  <si>
    <t>รหัส</t>
  </si>
  <si>
    <t>รวมค่าสินคัา</t>
  </si>
  <si>
    <t>จำนวนภาษีมูลค่าเพิ่ม</t>
  </si>
  <si>
    <t>รวมสุทธิ</t>
  </si>
  <si>
    <t xml:space="preserve"> ฝ่ายจัดซื้อ</t>
  </si>
  <si>
    <t xml:space="preserve">           ใบส่งคืนสินค้า</t>
  </si>
  <si>
    <t>ฝ่ายจัดซื้อ</t>
  </si>
  <si>
    <t xml:space="preserve">    ใบรับสินค้า</t>
  </si>
  <si>
    <t xml:space="preserve">         ใบเบิกสินค้า</t>
  </si>
  <si>
    <t xml:space="preserve">         ใบแจ้งหนี้</t>
  </si>
  <si>
    <t>……………………………………………………</t>
  </si>
  <si>
    <t>ที่อยู่</t>
  </si>
  <si>
    <t>…………………………………………………..</t>
  </si>
  <si>
    <t>เงื่อนไขการชำระเงิน</t>
  </si>
  <si>
    <t xml:space="preserve">  …………………………</t>
  </si>
  <si>
    <t>……………………………………………………………………..</t>
  </si>
  <si>
    <t>เลขที่ใบกำกับ</t>
  </si>
  <si>
    <t>ชำระแล้ว</t>
  </si>
  <si>
    <t>เงินคงค้าง</t>
  </si>
  <si>
    <t xml:space="preserve">         รวมเงิน</t>
  </si>
  <si>
    <t xml:space="preserve">         ภาษีมูลค่าเพิ่ม</t>
  </si>
  <si>
    <t xml:space="preserve">         ผลแตกต่าง</t>
  </si>
  <si>
    <t xml:space="preserve"> </t>
  </si>
  <si>
    <t xml:space="preserve">         มูลค่าที่ถูกต้อง</t>
  </si>
  <si>
    <t xml:space="preserve">         รวมมูลค่าสินค้าตามใบกำกับภาษีเดิม</t>
  </si>
  <si>
    <t>เหตุผลในการเพิ่มหนี้</t>
  </si>
  <si>
    <t>ได้เดบิตบัญชีของท่านตามรายการดังต่อไปนี้</t>
  </si>
  <si>
    <t>วันที่……………………………………………..</t>
  </si>
  <si>
    <t>เล่มที่ / เลขที่  …………………………</t>
  </si>
  <si>
    <t xml:space="preserve">                     ใบเพิ่มหนี้</t>
  </si>
  <si>
    <t>เหตุผลในการลดหนี้</t>
  </si>
  <si>
    <t>ได้เครดิตบัญชีของท่านตามรายการดังต่อไปนี้</t>
  </si>
  <si>
    <t xml:space="preserve">                  ใบลดหนี้</t>
  </si>
  <si>
    <t>ใบเสร็จรับเงิน</t>
  </si>
  <si>
    <t>…………………………………………………………………………………</t>
  </si>
  <si>
    <t>ใบกำกับสินค้าเลขที่</t>
  </si>
  <si>
    <t>ลงวันที่</t>
  </si>
  <si>
    <t>……………………………</t>
  </si>
  <si>
    <t>………………..</t>
  </si>
  <si>
    <t>………………</t>
  </si>
  <si>
    <t xml:space="preserve">        (   )</t>
  </si>
  <si>
    <t xml:space="preserve">(   )  </t>
  </si>
  <si>
    <t>…………………………………..</t>
  </si>
  <si>
    <t>ขอเบิกเงินทดรองจ่าย</t>
  </si>
  <si>
    <t>เรื่อง</t>
  </si>
  <si>
    <t xml:space="preserve">     วันที่</t>
  </si>
  <si>
    <t xml:space="preserve">     Tel.</t>
  </si>
  <si>
    <t xml:space="preserve">          ใบเบิกเงินทดรองจ่าย</t>
  </si>
  <si>
    <t xml:space="preserve">     Address</t>
  </si>
  <si>
    <t xml:space="preserve">     BUA LUANG CO., LTD</t>
  </si>
  <si>
    <t>ผู้รับเงิน</t>
  </si>
  <si>
    <t>บัญชี / การเงิน</t>
  </si>
  <si>
    <t>ชื่อธนาคาร - สาขา</t>
  </si>
  <si>
    <t>หมายเลขเช็ค</t>
  </si>
  <si>
    <t>เงินสด</t>
  </si>
  <si>
    <t xml:space="preserve">โดย </t>
  </si>
  <si>
    <t>ผู้อนุมัติ</t>
  </si>
  <si>
    <t>ผู้จัดทำ</t>
  </si>
  <si>
    <t>เครดิต</t>
  </si>
  <si>
    <t>เดบิต</t>
  </si>
  <si>
    <t>ชื่อบัญชี</t>
  </si>
  <si>
    <t>รหัสบัญชี</t>
  </si>
  <si>
    <t>ใบสำคัญจ่าย</t>
  </si>
  <si>
    <t>ใบสำคัญรับ</t>
  </si>
  <si>
    <t xml:space="preserve">                                              รวม</t>
  </si>
  <si>
    <t>เกิน (ขาด)</t>
  </si>
  <si>
    <t>ตามบัญชี</t>
  </si>
  <si>
    <t>ตรวจนับได้</t>
  </si>
  <si>
    <t>/ วัตถุดิบ</t>
  </si>
  <si>
    <t>ผลต่าง</t>
  </si>
  <si>
    <t>จำนวน</t>
  </si>
  <si>
    <t>จำนวนที่</t>
  </si>
  <si>
    <t>ชื่อสินค้า / วัตถุดิบ</t>
  </si>
  <si>
    <t xml:space="preserve">  ณ วันที่ </t>
  </si>
  <si>
    <t xml:space="preserve">         รายงานการตรวจนับและเปรียบเทียบสินค้าคงเหลือ</t>
  </si>
  <si>
    <t>ผู้ตรวจสอบ</t>
  </si>
  <si>
    <t>คำนวณราคา</t>
  </si>
  <si>
    <t>ผู้ตรวจนับ</t>
  </si>
  <si>
    <t>ตรวจนับ</t>
  </si>
  <si>
    <t>ยอดคงเหลือ</t>
  </si>
  <si>
    <t>หน่วยนับ</t>
  </si>
  <si>
    <t>ผู้จัดการ</t>
  </si>
  <si>
    <t>รายงานสรุปการตรวจนับวัตถุดิบ/สินค้า</t>
  </si>
  <si>
    <t>รายงานสรุปการตรวจนับวัตถุดิบ / สินค้า</t>
  </si>
  <si>
    <t>รายงานการตรวจนับ และเปรียบเทียบวัตถุดิบ / สินค้า</t>
  </si>
  <si>
    <t>ใบเบิกเงินทดรองจ่าย</t>
  </si>
  <si>
    <t>ใบลดหนี้</t>
  </si>
  <si>
    <t>ใบเพิ่มหนี้</t>
  </si>
  <si>
    <t>ใบเบิกสินค้า</t>
  </si>
  <si>
    <t>ใบรับสินค้า</t>
  </si>
  <si>
    <t>ใบส่งคืนสินค้า</t>
  </si>
  <si>
    <t>ใบกำกับภาษี-ใบกำกับสินค้า-ใบส่งของ</t>
  </si>
  <si>
    <t>ใบขออนุมัติซื้อ</t>
  </si>
  <si>
    <t>ชื่อพนักงานขาย</t>
  </si>
  <si>
    <t xml:space="preserve">             วันที่</t>
  </si>
  <si>
    <t>……………………………………</t>
  </si>
  <si>
    <t>แผนก</t>
  </si>
  <si>
    <t>…………………</t>
  </si>
  <si>
    <t xml:space="preserve">            วันที่</t>
  </si>
  <si>
    <t>…………………………..</t>
  </si>
  <si>
    <t>………………………</t>
  </si>
  <si>
    <t>ณ วันที่</t>
  </si>
  <si>
    <t xml:space="preserve">          ณ วันที่</t>
  </si>
  <si>
    <t>…………………………………………………………….</t>
  </si>
  <si>
    <t>ชื่อทรัพย์สิน</t>
  </si>
  <si>
    <t>………………………………………………</t>
  </si>
  <si>
    <t xml:space="preserve">                 แผ่นที่</t>
  </si>
  <si>
    <t>รหัสทรัพย์สิน</t>
  </si>
  <si>
    <t>………………………………………………………………………………….</t>
  </si>
  <si>
    <t>ชื่อบัญชีคุม</t>
  </si>
  <si>
    <t>……………………………………………..</t>
  </si>
  <si>
    <t>ชื่อผู้ขาย</t>
  </si>
  <si>
    <t>สถานที่ใช้</t>
  </si>
  <si>
    <t>วันที่ซื้อ</t>
  </si>
  <si>
    <t>โทรศัพท์</t>
  </si>
  <si>
    <t>ชื่อลูกหนี้</t>
  </si>
  <si>
    <t>……………………………………………….</t>
  </si>
  <si>
    <t>………………………………..</t>
  </si>
  <si>
    <t>…………………………………………………….</t>
  </si>
  <si>
    <t>………………………………………………………………….</t>
  </si>
  <si>
    <t>ชื่อผู้ติดต่อ</t>
  </si>
  <si>
    <t>โทรสาร</t>
  </si>
  <si>
    <t>…………………………………………………………………….</t>
  </si>
  <si>
    <t xml:space="preserve">   สำหรับ</t>
  </si>
  <si>
    <t>……………………………………….</t>
  </si>
  <si>
    <t xml:space="preserve"> ณ วันที่</t>
  </si>
  <si>
    <t xml:space="preserve">เล่มที่ / เลขที่ </t>
  </si>
  <si>
    <t>……………………</t>
  </si>
  <si>
    <t>…………………..</t>
  </si>
  <si>
    <t xml:space="preserve">        วันที่</t>
  </si>
  <si>
    <t xml:space="preserve">        เล่มที่ / เลขที่  </t>
  </si>
  <si>
    <t xml:space="preserve">        Tel.</t>
  </si>
  <si>
    <t xml:space="preserve">        Address</t>
  </si>
  <si>
    <t xml:space="preserve">        BUA LUANG CO., LTD</t>
  </si>
  <si>
    <t>………………………………………………..</t>
  </si>
  <si>
    <t xml:space="preserve">      สารบัญ</t>
  </si>
  <si>
    <t>…………………………….</t>
  </si>
  <si>
    <t>ชื่อ-ที่อยู่ลูกค้า</t>
  </si>
  <si>
    <t>………………………………………..</t>
  </si>
  <si>
    <t>…………………………………………………………</t>
  </si>
  <si>
    <t>…………………………………………….</t>
  </si>
  <si>
    <t>………………………………………………………….</t>
  </si>
  <si>
    <t xml:space="preserve">   จำนวนเงิน</t>
  </si>
  <si>
    <t>ผู้ติดต่อ</t>
  </si>
  <si>
    <t>………………………………………………………………</t>
  </si>
  <si>
    <t>……………………………………………………………………………..</t>
  </si>
  <si>
    <t>………………………………………….</t>
  </si>
  <si>
    <t>……………………………………………………………..</t>
  </si>
  <si>
    <t xml:space="preserve"> ใบสำคัญจ่าย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</si>
</sst>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.0;[Red]\-&quot;฿&quot;#,##0.0"/>
    <numFmt numFmtId="187" formatCode="0.0"/>
    <numFmt numFmtId="188" formatCode="0.000"/>
    <numFmt numFmtId="189" formatCode="#,##0.00_ ;\-#,##0.00\ "/>
    <numFmt numFmtId="190" formatCode="[Red]#,###.00_;\(####.00\)"/>
    <numFmt numFmtId="191" formatCode="[Red]\(#,###.00\)"/>
    <numFmt numFmtId="192" formatCode="#,##0.00;[Red]\(#,##0.00\)"/>
    <numFmt numFmtId="193" formatCode="#,##0.00_);\(#,##0.00\)"/>
    <numFmt numFmtId="194" formatCode="mm/dd/yy"/>
  </numFmts>
  <fonts count="38">
    <font>
      <sz val="14"/>
      <name val="Cordia New"/>
      <family val="0"/>
    </font>
    <font>
      <sz val="15"/>
      <name val="BrowalliaUPC"/>
      <family val="2"/>
    </font>
    <font>
      <b/>
      <sz val="16"/>
      <name val="EucrosiaUPC"/>
      <family val="1"/>
    </font>
    <font>
      <sz val="14"/>
      <name val="EucrosiaUPC"/>
      <family val="1"/>
    </font>
    <font>
      <sz val="13"/>
      <name val="BrowalliaUPC"/>
      <family val="2"/>
    </font>
    <font>
      <b/>
      <sz val="18"/>
      <name val="BrowalliaUPC"/>
      <family val="2"/>
    </font>
    <font>
      <b/>
      <sz val="16"/>
      <name val="BrowalliaUPC"/>
      <family val="2"/>
    </font>
    <font>
      <b/>
      <sz val="13"/>
      <name val="BrowalliaUPC"/>
      <family val="2"/>
    </font>
    <font>
      <b/>
      <sz val="15"/>
      <name val="BrowalliaUPC"/>
      <family val="2"/>
    </font>
    <font>
      <sz val="16"/>
      <name val="EucrosiaUPC"/>
      <family val="1"/>
    </font>
    <font>
      <b/>
      <i/>
      <sz val="16"/>
      <name val="EucrosiaUPC"/>
      <family val="1"/>
    </font>
    <font>
      <b/>
      <sz val="16"/>
      <color indexed="10"/>
      <name val="EucrosiaUPC"/>
      <family val="1"/>
    </font>
    <font>
      <b/>
      <sz val="16"/>
      <color indexed="14"/>
      <name val="EucrosiaUPC"/>
      <family val="1"/>
    </font>
    <font>
      <sz val="16"/>
      <color indexed="14"/>
      <name val="EucrosiaUPC"/>
      <family val="1"/>
    </font>
    <font>
      <sz val="16"/>
      <color indexed="10"/>
      <name val="EucrosiaUPC"/>
      <family val="1"/>
    </font>
    <font>
      <b/>
      <sz val="16"/>
      <color indexed="60"/>
      <name val="EucrosiaUPC"/>
      <family val="1"/>
    </font>
    <font>
      <b/>
      <sz val="16"/>
      <color indexed="16"/>
      <name val="EucrosiaUPC"/>
      <family val="1"/>
    </font>
    <font>
      <sz val="16"/>
      <color indexed="16"/>
      <name val="EucrosiaUPC"/>
      <family val="1"/>
    </font>
    <font>
      <sz val="16"/>
      <name val="Cordia New"/>
      <family val="0"/>
    </font>
    <font>
      <b/>
      <sz val="16"/>
      <color indexed="56"/>
      <name val="EucrosiaUPC"/>
      <family val="1"/>
    </font>
    <font>
      <b/>
      <sz val="16"/>
      <color indexed="53"/>
      <name val="EucrosiaUPC"/>
      <family val="1"/>
    </font>
    <font>
      <sz val="16"/>
      <name val="BrowalliaUPC"/>
      <family val="2"/>
    </font>
    <font>
      <b/>
      <sz val="14"/>
      <name val="EucrosiaUPC"/>
      <family val="1"/>
    </font>
    <font>
      <b/>
      <sz val="18"/>
      <name val="EucrosiaUPC"/>
      <family val="1"/>
    </font>
    <font>
      <sz val="18"/>
      <name val="Cordia New"/>
      <family val="0"/>
    </font>
    <font>
      <sz val="18"/>
      <name val="Eucros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5"/>
      <name val="EucrosiaUPC"/>
      <family val="1"/>
    </font>
    <font>
      <b/>
      <sz val="15"/>
      <name val="EucrosiaUPC"/>
      <family val="1"/>
    </font>
    <font>
      <b/>
      <sz val="15"/>
      <name val="PSL-ChalalaiClassic"/>
      <family val="0"/>
    </font>
    <font>
      <b/>
      <sz val="14"/>
      <name val="Cordia New"/>
      <family val="0"/>
    </font>
    <font>
      <sz val="15"/>
      <color indexed="9"/>
      <name val="BrowalliaUPC"/>
      <family val="2"/>
    </font>
    <font>
      <b/>
      <u val="single"/>
      <sz val="24"/>
      <color indexed="12"/>
      <name val="EucrosiaUPC"/>
      <family val="1"/>
    </font>
    <font>
      <b/>
      <sz val="24"/>
      <name val="EucrosiaUPC"/>
      <family val="1"/>
    </font>
    <font>
      <sz val="24"/>
      <name val="EucrosiaUPC"/>
      <family val="1"/>
    </font>
    <font>
      <b/>
      <u val="single"/>
      <sz val="18"/>
      <color indexed="12"/>
      <name val="EucrosiaUPC"/>
      <family val="1"/>
    </font>
    <font>
      <b/>
      <sz val="22"/>
      <color indexed="14"/>
      <name val="Eucrosi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2" xfId="0" applyFont="1" applyBorder="1" applyAlignment="1">
      <alignment/>
    </xf>
    <xf numFmtId="0" fontId="2" fillId="0" borderId="0" xfId="0" applyFont="1" applyAlignment="1">
      <alignment/>
    </xf>
    <xf numFmtId="189" fontId="9" fillId="0" borderId="0" xfId="15" applyNumberFormat="1" applyFont="1" applyAlignment="1">
      <alignment/>
    </xf>
    <xf numFmtId="189" fontId="2" fillId="0" borderId="0" xfId="15" applyNumberFormat="1" applyFont="1" applyAlignment="1">
      <alignment/>
    </xf>
    <xf numFmtId="0" fontId="11" fillId="0" borderId="0" xfId="0" applyFont="1" applyAlignment="1">
      <alignment/>
    </xf>
    <xf numFmtId="189" fontId="9" fillId="0" borderId="2" xfId="15" applyNumberFormat="1" applyFont="1" applyBorder="1" applyAlignment="1">
      <alignment/>
    </xf>
    <xf numFmtId="189" fontId="9" fillId="0" borderId="0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2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189" fontId="2" fillId="0" borderId="0" xfId="15" applyNumberFormat="1" applyFont="1" applyFill="1" applyBorder="1" applyAlignment="1">
      <alignment/>
    </xf>
    <xf numFmtId="189" fontId="2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2" fontId="9" fillId="0" borderId="0" xfId="15" applyNumberFormat="1" applyFont="1" applyAlignment="1">
      <alignment/>
    </xf>
    <xf numFmtId="0" fontId="14" fillId="0" borderId="0" xfId="0" applyFont="1" applyAlignment="1">
      <alignment/>
    </xf>
    <xf numFmtId="189" fontId="9" fillId="0" borderId="3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89" fontId="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89" fontId="9" fillId="0" borderId="0" xfId="15" applyNumberFormat="1" applyFont="1" applyFill="1" applyAlignment="1">
      <alignment/>
    </xf>
    <xf numFmtId="189" fontId="2" fillId="0" borderId="3" xfId="0" applyNumberFormat="1" applyFont="1" applyBorder="1" applyAlignment="1">
      <alignment/>
    </xf>
    <xf numFmtId="189" fontId="9" fillId="0" borderId="4" xfId="15" applyNumberFormat="1" applyFont="1" applyBorder="1" applyAlignment="1">
      <alignment/>
    </xf>
    <xf numFmtId="189" fontId="9" fillId="0" borderId="0" xfId="0" applyNumberFormat="1" applyFont="1" applyAlignment="1">
      <alignment/>
    </xf>
    <xf numFmtId="0" fontId="18" fillId="0" borderId="0" xfId="0" applyFont="1" applyAlignment="1">
      <alignment/>
    </xf>
    <xf numFmtId="189" fontId="2" fillId="0" borderId="3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9" fontId="2" fillId="0" borderId="3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9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2" fontId="9" fillId="0" borderId="2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9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4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2" xfId="0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2" fontId="9" fillId="2" borderId="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27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4" fontId="9" fillId="0" borderId="27" xfId="0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4" fontId="9" fillId="0" borderId="6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91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89" fontId="2" fillId="0" borderId="35" xfId="0" applyNumberFormat="1" applyFont="1" applyBorder="1" applyAlignment="1">
      <alignment/>
    </xf>
    <xf numFmtId="189" fontId="2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3" borderId="0" xfId="0" applyFont="1" applyFill="1" applyAlignment="1">
      <alignment horizontal="left"/>
    </xf>
    <xf numFmtId="193" fontId="9" fillId="0" borderId="26" xfId="0" applyNumberFormat="1" applyFont="1" applyBorder="1" applyAlignment="1" applyProtection="1">
      <alignment horizontal="center"/>
      <protection/>
    </xf>
    <xf numFmtId="193" fontId="9" fillId="0" borderId="24" xfId="0" applyNumberFormat="1" applyFont="1" applyBorder="1" applyAlignment="1" applyProtection="1">
      <alignment horizontal="center"/>
      <protection/>
    </xf>
    <xf numFmtId="193" fontId="9" fillId="0" borderId="0" xfId="0" applyNumberFormat="1" applyFont="1" applyBorder="1" applyAlignment="1" applyProtection="1">
      <alignment/>
      <protection/>
    </xf>
    <xf numFmtId="193" fontId="9" fillId="0" borderId="6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193" fontId="9" fillId="0" borderId="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/>
      <protection locked="0"/>
    </xf>
    <xf numFmtId="193" fontId="9" fillId="0" borderId="1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93" fontId="9" fillId="0" borderId="6" xfId="0" applyNumberFormat="1" applyFont="1" applyBorder="1" applyAlignment="1" applyProtection="1">
      <alignment/>
      <protection locked="0"/>
    </xf>
    <xf numFmtId="193" fontId="9" fillId="0" borderId="0" xfId="0" applyNumberFormat="1" applyFont="1" applyBorder="1" applyAlignment="1" applyProtection="1">
      <alignment/>
      <protection locked="0"/>
    </xf>
    <xf numFmtId="193" fontId="9" fillId="0" borderId="27" xfId="0" applyNumberFormat="1" applyFont="1" applyBorder="1" applyAlignment="1" applyProtection="1">
      <alignment horizontal="center"/>
      <protection locked="0"/>
    </xf>
    <xf numFmtId="193" fontId="9" fillId="0" borderId="2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8" xfId="0" applyFont="1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9" fillId="0" borderId="3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3" fontId="9" fillId="0" borderId="1" xfId="0" applyNumberFormat="1" applyFont="1" applyBorder="1" applyAlignment="1">
      <alignment/>
    </xf>
    <xf numFmtId="193" fontId="9" fillId="0" borderId="1" xfId="0" applyNumberFormat="1" applyFont="1" applyBorder="1" applyAlignment="1">
      <alignment horizontal="right"/>
    </xf>
    <xf numFmtId="193" fontId="9" fillId="0" borderId="0" xfId="0" applyNumberFormat="1" applyFont="1" applyBorder="1" applyAlignment="1">
      <alignment horizontal="right"/>
    </xf>
    <xf numFmtId="193" fontId="9" fillId="0" borderId="6" xfId="0" applyNumberFormat="1" applyFont="1" applyBorder="1" applyAlignment="1">
      <alignment/>
    </xf>
    <xf numFmtId="193" fontId="9" fillId="0" borderId="6" xfId="0" applyNumberFormat="1" applyFont="1" applyBorder="1" applyAlignment="1">
      <alignment horizontal="right"/>
    </xf>
    <xf numFmtId="193" fontId="9" fillId="0" borderId="0" xfId="0" applyNumberFormat="1" applyFont="1" applyBorder="1" applyAlignment="1">
      <alignment/>
    </xf>
    <xf numFmtId="193" fontId="9" fillId="0" borderId="33" xfId="0" applyNumberFormat="1" applyFont="1" applyBorder="1" applyAlignment="1">
      <alignment horizontal="center"/>
    </xf>
    <xf numFmtId="193" fontId="9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9" fillId="0" borderId="38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39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9" fillId="3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Alignment="1">
      <alignment/>
    </xf>
    <xf numFmtId="0" fontId="2" fillId="0" borderId="40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9" fillId="0" borderId="42" xfId="0" applyFont="1" applyBorder="1" applyAlignment="1" applyProtection="1">
      <alignment/>
      <protection/>
    </xf>
    <xf numFmtId="0" fontId="2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22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/>
    </xf>
    <xf numFmtId="0" fontId="9" fillId="0" borderId="28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7" xfId="0" applyFont="1" applyBorder="1" applyAlignment="1">
      <alignment/>
    </xf>
    <xf numFmtId="4" fontId="9" fillId="0" borderId="47" xfId="0" applyNumberFormat="1" applyFont="1" applyBorder="1" applyAlignment="1">
      <alignment horizontal="right"/>
    </xf>
    <xf numFmtId="4" fontId="9" fillId="0" borderId="48" xfId="0" applyNumberFormat="1" applyFont="1" applyBorder="1" applyAlignment="1">
      <alignment horizontal="right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/>
    </xf>
    <xf numFmtId="4" fontId="9" fillId="0" borderId="50" xfId="0" applyNumberFormat="1" applyFont="1" applyBorder="1" applyAlignment="1">
      <alignment horizontal="right"/>
    </xf>
    <xf numFmtId="0" fontId="9" fillId="0" borderId="51" xfId="0" applyFont="1" applyBorder="1" applyAlignment="1">
      <alignment/>
    </xf>
    <xf numFmtId="1" fontId="9" fillId="0" borderId="51" xfId="0" applyNumberFormat="1" applyFont="1" applyBorder="1" applyAlignment="1">
      <alignment horizontal="center"/>
    </xf>
    <xf numFmtId="1" fontId="9" fillId="0" borderId="50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4" fontId="9" fillId="0" borderId="52" xfId="0" applyNumberFormat="1" applyFont="1" applyBorder="1" applyAlignment="1">
      <alignment horizontal="right"/>
    </xf>
    <xf numFmtId="1" fontId="9" fillId="0" borderId="52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9" fillId="0" borderId="43" xfId="0" applyFont="1" applyBorder="1" applyAlignment="1">
      <alignment/>
    </xf>
    <xf numFmtId="4" fontId="9" fillId="0" borderId="35" xfId="0" applyNumberFormat="1" applyFont="1" applyBorder="1" applyAlignment="1">
      <alignment horizontal="right"/>
    </xf>
    <xf numFmtId="0" fontId="9" fillId="0" borderId="35" xfId="0" applyFont="1" applyBorder="1" applyAlignment="1">
      <alignment/>
    </xf>
    <xf numFmtId="0" fontId="8" fillId="0" borderId="0" xfId="0" applyFont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0" fontId="32" fillId="0" borderId="0" xfId="0" applyFont="1" applyFill="1" applyAlignment="1">
      <alignment/>
    </xf>
    <xf numFmtId="0" fontId="2" fillId="0" borderId="27" xfId="0" applyFont="1" applyBorder="1" applyAlignment="1">
      <alignment/>
    </xf>
    <xf numFmtId="0" fontId="33" fillId="0" borderId="0" xfId="2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20" applyFont="1" applyAlignment="1">
      <alignment/>
    </xf>
    <xf numFmtId="0" fontId="3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9" fillId="0" borderId="27" xfId="0" applyFont="1" applyBorder="1" applyAlignment="1" applyProtection="1">
      <alignment horizontal="justify"/>
      <protection locked="0"/>
    </xf>
    <xf numFmtId="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NumberFormat="1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3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2" fillId="0" borderId="24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justify"/>
      <protection locked="0"/>
    </xf>
    <xf numFmtId="0" fontId="2" fillId="0" borderId="5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Alignment="1">
      <alignment/>
    </xf>
    <xf numFmtId="0" fontId="23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0" fontId="9" fillId="0" borderId="2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193" fontId="9" fillId="0" borderId="0" xfId="0" applyNumberFormat="1" applyFont="1" applyBorder="1" applyAlignment="1" applyProtection="1">
      <alignment horizontal="right"/>
      <protection/>
    </xf>
    <xf numFmtId="193" fontId="9" fillId="0" borderId="23" xfId="0" applyNumberFormat="1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left"/>
      <protection/>
    </xf>
    <xf numFmtId="193" fontId="9" fillId="0" borderId="2" xfId="0" applyNumberFormat="1" applyFont="1" applyBorder="1" applyAlignment="1" applyProtection="1">
      <alignment horizontal="right"/>
      <protection/>
    </xf>
    <xf numFmtId="193" fontId="9" fillId="0" borderId="28" xfId="0" applyNumberFormat="1" applyFont="1" applyBorder="1" applyAlignment="1" applyProtection="1">
      <alignment horizontal="right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23" xfId="0" applyNumberFormat="1" applyFont="1" applyBorder="1" applyAlignment="1" applyProtection="1">
      <alignment horizontal="right"/>
      <protection locked="0"/>
    </xf>
    <xf numFmtId="4" fontId="9" fillId="0" borderId="2" xfId="0" applyNumberFormat="1" applyFont="1" applyBorder="1" applyAlignment="1" applyProtection="1">
      <alignment horizontal="right"/>
      <protection locked="0"/>
    </xf>
    <xf numFmtId="4" fontId="9" fillId="0" borderId="28" xfId="0" applyNumberFormat="1" applyFont="1" applyBorder="1" applyAlignment="1" applyProtection="1">
      <alignment horizontal="right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23" xfId="0" applyFont="1" applyBorder="1" applyAlignment="1">
      <alignment/>
    </xf>
    <xf numFmtId="4" fontId="9" fillId="0" borderId="36" xfId="0" applyNumberFormat="1" applyFont="1" applyBorder="1" applyAlignment="1" applyProtection="1">
      <alignment horizontal="right"/>
      <protection locked="0"/>
    </xf>
    <xf numFmtId="4" fontId="9" fillId="0" borderId="4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 applyProtection="1">
      <alignment horizontal="justify"/>
      <protection locked="0"/>
    </xf>
    <xf numFmtId="0" fontId="9" fillId="0" borderId="0" xfId="0" applyFont="1" applyBorder="1" applyAlignment="1" applyProtection="1">
      <alignment horizontal="justify"/>
      <protection locked="0"/>
    </xf>
    <xf numFmtId="0" fontId="9" fillId="0" borderId="23" xfId="0" applyFont="1" applyBorder="1" applyAlignment="1" applyProtection="1">
      <alignment horizontal="justify"/>
      <protection locked="0"/>
    </xf>
    <xf numFmtId="0" fontId="0" fillId="0" borderId="0" xfId="0" applyAlignment="1">
      <alignment horizontal="justify"/>
    </xf>
    <xf numFmtId="0" fontId="0" fillId="0" borderId="23" xfId="0" applyBorder="1" applyAlignment="1">
      <alignment horizontal="justify"/>
    </xf>
    <xf numFmtId="194" fontId="2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3" borderId="0" xfId="0" applyFont="1" applyFill="1" applyAlignment="1">
      <alignment/>
    </xf>
    <xf numFmtId="4" fontId="9" fillId="0" borderId="27" xfId="0" applyNumberFormat="1" applyFont="1" applyBorder="1" applyAlignment="1" applyProtection="1">
      <alignment horizontal="right"/>
      <protection/>
    </xf>
    <xf numFmtId="0" fontId="9" fillId="0" borderId="23" xfId="0" applyFont="1" applyBorder="1" applyAlignment="1" applyProtection="1">
      <alignment horizontal="right"/>
      <protection/>
    </xf>
    <xf numFmtId="4" fontId="9" fillId="0" borderId="22" xfId="0" applyNumberFormat="1" applyFont="1" applyBorder="1" applyAlignment="1" applyProtection="1">
      <alignment horizontal="right"/>
      <protection/>
    </xf>
    <xf numFmtId="4" fontId="9" fillId="0" borderId="28" xfId="0" applyNumberFormat="1" applyFont="1" applyBorder="1" applyAlignment="1" applyProtection="1">
      <alignment horizontal="right"/>
      <protection/>
    </xf>
    <xf numFmtId="4" fontId="9" fillId="0" borderId="62" xfId="0" applyNumberFormat="1" applyFont="1" applyBorder="1" applyAlignment="1" applyProtection="1">
      <alignment horizontal="right"/>
      <protection/>
    </xf>
    <xf numFmtId="0" fontId="9" fillId="0" borderId="63" xfId="0" applyFont="1" applyBorder="1" applyAlignment="1" applyProtection="1">
      <alignment horizontal="right"/>
      <protection/>
    </xf>
    <xf numFmtId="4" fontId="9" fillId="0" borderId="24" xfId="0" applyNumberFormat="1" applyFont="1" applyBorder="1" applyAlignment="1" applyProtection="1">
      <alignment horizontal="right"/>
      <protection locked="0"/>
    </xf>
    <xf numFmtId="4" fontId="9" fillId="0" borderId="26" xfId="0" applyNumberFormat="1" applyFont="1" applyBorder="1" applyAlignment="1" applyProtection="1">
      <alignment horizontal="right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0" fontId="9" fillId="3" borderId="0" xfId="0" applyFont="1" applyFill="1" applyAlignment="1">
      <alignment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0" fillId="0" borderId="23" xfId="0" applyBorder="1" applyAlignment="1">
      <alignment/>
    </xf>
    <xf numFmtId="0" fontId="9" fillId="0" borderId="22" xfId="0" applyFont="1" applyBorder="1" applyAlignment="1">
      <alignment/>
    </xf>
    <xf numFmtId="0" fontId="0" fillId="0" borderId="28" xfId="0" applyBorder="1" applyAlignment="1">
      <alignment/>
    </xf>
    <xf numFmtId="0" fontId="9" fillId="0" borderId="62" xfId="0" applyFont="1" applyBorder="1" applyAlignment="1">
      <alignment/>
    </xf>
    <xf numFmtId="0" fontId="0" fillId="0" borderId="63" xfId="0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9" fillId="0" borderId="64" xfId="0" applyFont="1" applyBorder="1" applyAlignment="1">
      <alignment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6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68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52" xfId="0" applyFont="1" applyBorder="1" applyAlignment="1">
      <alignment horizontal="left"/>
    </xf>
    <xf numFmtId="0" fontId="9" fillId="0" borderId="6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257175</xdr:rowOff>
    </xdr:from>
    <xdr:to>
      <xdr:col>8</xdr:col>
      <xdr:colOff>561975</xdr:colOff>
      <xdr:row>30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601075"/>
          <a:ext cx="1781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1</xdr:col>
      <xdr:colOff>600075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143125"/>
          <a:ext cx="103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เบิกเข้างานเลขที่</a:t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1</xdr:col>
      <xdr:colOff>600075</xdr:colOff>
      <xdr:row>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438400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ฝ่ายผลิต/ฝ่ายขาย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419100</xdr:colOff>
      <xdr:row>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87642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เรียน</a:t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2</xdr:col>
      <xdr:colOff>438150</xdr:colOff>
      <xdr:row>7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8150" y="1876425"/>
          <a:ext cx="1381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ฝ่ายคลังสินค้า/วัตถุดิบ</a:t>
          </a:r>
        </a:p>
      </xdr:txBody>
    </xdr:sp>
    <xdr:clientData/>
  </xdr:twoCellAnchor>
  <xdr:oneCellAnchor>
    <xdr:from>
      <xdr:col>0</xdr:col>
      <xdr:colOff>333375</xdr:colOff>
      <xdr:row>31</xdr:row>
      <xdr:rowOff>0</xdr:rowOff>
    </xdr:from>
    <xdr:ext cx="590550" cy="323850"/>
    <xdr:sp>
      <xdr:nvSpPr>
        <xdr:cNvPr id="5" name="TextBox 5"/>
        <xdr:cNvSpPr txBox="1">
          <a:spLocks noChangeArrowheads="1"/>
        </xdr:cNvSpPr>
      </xdr:nvSpPr>
      <xdr:spPr>
        <a:xfrm>
          <a:off x="333375" y="8924925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ผู้รับของ</a:t>
          </a:r>
        </a:p>
      </xdr:txBody>
    </xdr:sp>
    <xdr:clientData/>
  </xdr:oneCellAnchor>
  <xdr:oneCellAnchor>
    <xdr:from>
      <xdr:col>2</xdr:col>
      <xdr:colOff>285750</xdr:colOff>
      <xdr:row>31</xdr:row>
      <xdr:rowOff>0</xdr:rowOff>
    </xdr:from>
    <xdr:ext cx="685800" cy="323850"/>
    <xdr:sp>
      <xdr:nvSpPr>
        <xdr:cNvPr id="6" name="TextBox 6"/>
        <xdr:cNvSpPr txBox="1">
          <a:spLocks noChangeArrowheads="1"/>
        </xdr:cNvSpPr>
      </xdr:nvSpPr>
      <xdr:spPr>
        <a:xfrm>
          <a:off x="1666875" y="8924925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ฝ่ายจัดซื้อ</a:t>
          </a:r>
        </a:p>
      </xdr:txBody>
    </xdr:sp>
    <xdr:clientData/>
  </xdr:oneCellAnchor>
  <xdr:oneCellAnchor>
    <xdr:from>
      <xdr:col>4</xdr:col>
      <xdr:colOff>276225</xdr:colOff>
      <xdr:row>31</xdr:row>
      <xdr:rowOff>0</xdr:rowOff>
    </xdr:from>
    <xdr:ext cx="400050" cy="323850"/>
    <xdr:sp>
      <xdr:nvSpPr>
        <xdr:cNvPr id="7" name="TextBox 7"/>
        <xdr:cNvSpPr txBox="1">
          <a:spLocks noChangeArrowheads="1"/>
        </xdr:cNvSpPr>
      </xdr:nvSpPr>
      <xdr:spPr>
        <a:xfrm>
          <a:off x="2981325" y="892492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สโตร์</a:t>
          </a:r>
        </a:p>
      </xdr:txBody>
    </xdr:sp>
    <xdr:clientData/>
  </xdr:oneCellAnchor>
  <xdr:oneCellAnchor>
    <xdr:from>
      <xdr:col>5</xdr:col>
      <xdr:colOff>419100</xdr:colOff>
      <xdr:row>30</xdr:row>
      <xdr:rowOff>266700</xdr:rowOff>
    </xdr:from>
    <xdr:ext cx="981075" cy="323850"/>
    <xdr:sp>
      <xdr:nvSpPr>
        <xdr:cNvPr id="8" name="TextBox 8"/>
        <xdr:cNvSpPr txBox="1">
          <a:spLocks noChangeArrowheads="1"/>
        </xdr:cNvSpPr>
      </xdr:nvSpPr>
      <xdr:spPr>
        <a:xfrm>
          <a:off x="3924300" y="890587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บัญชี / การเงิน</a:t>
          </a:r>
        </a:p>
      </xdr:txBody>
    </xdr:sp>
    <xdr:clientData/>
  </xdr:oneCellAnchor>
  <xdr:oneCellAnchor>
    <xdr:from>
      <xdr:col>7</xdr:col>
      <xdr:colOff>190500</xdr:colOff>
      <xdr:row>30</xdr:row>
      <xdr:rowOff>257175</xdr:rowOff>
    </xdr:from>
    <xdr:ext cx="552450" cy="323850"/>
    <xdr:sp>
      <xdr:nvSpPr>
        <xdr:cNvPr id="9" name="TextBox 9"/>
        <xdr:cNvSpPr txBox="1">
          <a:spLocks noChangeArrowheads="1"/>
        </xdr:cNvSpPr>
      </xdr:nvSpPr>
      <xdr:spPr>
        <a:xfrm>
          <a:off x="5495925" y="88963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30</xdr:row>
      <xdr:rowOff>133350</xdr:rowOff>
    </xdr:from>
    <xdr:to>
      <xdr:col>1</xdr:col>
      <xdr:colOff>666750</xdr:colOff>
      <xdr:row>30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38125" y="8772525"/>
          <a:ext cx="866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142875</xdr:rowOff>
    </xdr:from>
    <xdr:to>
      <xdr:col>3</xdr:col>
      <xdr:colOff>438150</xdr:colOff>
      <xdr:row>30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514475" y="8782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142875</xdr:rowOff>
    </xdr:from>
    <xdr:to>
      <xdr:col>5</xdr:col>
      <xdr:colOff>114300</xdr:colOff>
      <xdr:row>30</xdr:row>
      <xdr:rowOff>142875</xdr:rowOff>
    </xdr:to>
    <xdr:sp>
      <xdr:nvSpPr>
        <xdr:cNvPr id="12" name="Line 12"/>
        <xdr:cNvSpPr>
          <a:spLocks/>
        </xdr:cNvSpPr>
      </xdr:nvSpPr>
      <xdr:spPr>
        <a:xfrm flipV="1">
          <a:off x="2705100" y="8782050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30</xdr:row>
      <xdr:rowOff>152400</xdr:rowOff>
    </xdr:from>
    <xdr:to>
      <xdr:col>6</xdr:col>
      <xdr:colOff>466725</xdr:colOff>
      <xdr:row>30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895725" y="8791575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781050</xdr:colOff>
      <xdr:row>30</xdr:row>
      <xdr:rowOff>133350</xdr:rowOff>
    </xdr:from>
    <xdr:to>
      <xdr:col>8</xdr:col>
      <xdr:colOff>180975</xdr:colOff>
      <xdr:row>30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5238750" y="877252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476250</xdr:colOff>
      <xdr:row>3</xdr:row>
      <xdr:rowOff>228600</xdr:rowOff>
    </xdr:from>
    <xdr:to>
      <xdr:col>8</xdr:col>
      <xdr:colOff>95250</xdr:colOff>
      <xdr:row>3</xdr:row>
      <xdr:rowOff>228600</xdr:rowOff>
    </xdr:to>
    <xdr:sp>
      <xdr:nvSpPr>
        <xdr:cNvPr id="15" name="Line 15"/>
        <xdr:cNvSpPr>
          <a:spLocks/>
        </xdr:cNvSpPr>
      </xdr:nvSpPr>
      <xdr:spPr>
        <a:xfrm>
          <a:off x="4933950" y="113347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238125</xdr:rowOff>
    </xdr:from>
    <xdr:to>
      <xdr:col>3</xdr:col>
      <xdr:colOff>76200</xdr:colOff>
      <xdr:row>3</xdr:row>
      <xdr:rowOff>238125</xdr:rowOff>
    </xdr:to>
    <xdr:sp>
      <xdr:nvSpPr>
        <xdr:cNvPr id="16" name="Line 16"/>
        <xdr:cNvSpPr>
          <a:spLocks/>
        </xdr:cNvSpPr>
      </xdr:nvSpPr>
      <xdr:spPr>
        <a:xfrm>
          <a:off x="904875" y="11430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25</xdr:row>
      <xdr:rowOff>28575</xdr:rowOff>
    </xdr:from>
    <xdr:ext cx="6296025" cy="314325"/>
    <xdr:sp>
      <xdr:nvSpPr>
        <xdr:cNvPr id="1" name="TextBox 29"/>
        <xdr:cNvSpPr txBox="1">
          <a:spLocks noChangeArrowheads="1"/>
        </xdr:cNvSpPr>
      </xdr:nvSpPr>
      <xdr:spPr>
        <a:xfrm>
          <a:off x="285750" y="7191375"/>
          <a:ext cx="6296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            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 </a:t>
          </a:r>
          <a:r>
            <a:rPr lang="en-US" cap="none" sz="1600" b="1" i="0" u="none" baseline="0">
              <a:latin typeface="EucrosiaUPC"/>
              <a:ea typeface="EucrosiaUPC"/>
              <a:cs typeface="EucrosiaUPC"/>
            </a:rPr>
            <a:t>ในกรณีที่เช็คลงวันที่ล่วงหน้า บริษัท ฯยังไม่ถือว่าเป็นการชำระหนี้จนกว่าเช็คนั้นจะถึงกำหนด และได้ขึ้นเงินธนาคาร</a:t>
          </a:r>
        </a:p>
      </xdr:txBody>
    </xdr:sp>
    <xdr:clientData/>
  </xdr:oneCellAnchor>
  <xdr:twoCellAnchor>
    <xdr:from>
      <xdr:col>2</xdr:col>
      <xdr:colOff>419100</xdr:colOff>
      <xdr:row>28</xdr:row>
      <xdr:rowOff>95250</xdr:rowOff>
    </xdr:from>
    <xdr:to>
      <xdr:col>2</xdr:col>
      <xdr:colOff>666750</xdr:colOff>
      <xdr:row>29</xdr:row>
      <xdr:rowOff>76200</xdr:rowOff>
    </xdr:to>
    <xdr:sp fLocksText="0">
      <xdr:nvSpPr>
        <xdr:cNvPr id="2" name="TextBox 30"/>
        <xdr:cNvSpPr txBox="1">
          <a:spLocks noChangeArrowheads="1"/>
        </xdr:cNvSpPr>
      </xdr:nvSpPr>
      <xdr:spPr>
        <a:xfrm>
          <a:off x="2000250" y="808672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95250</xdr:colOff>
      <xdr:row>28</xdr:row>
      <xdr:rowOff>114300</xdr:rowOff>
    </xdr:from>
    <xdr:to>
      <xdr:col>5</xdr:col>
      <xdr:colOff>276225</xdr:colOff>
      <xdr:row>29</xdr:row>
      <xdr:rowOff>95250</xdr:rowOff>
    </xdr:to>
    <xdr:sp>
      <xdr:nvSpPr>
        <xdr:cNvPr id="3" name="TextBox 31"/>
        <xdr:cNvSpPr txBox="1">
          <a:spLocks noChangeArrowheads="1"/>
        </xdr:cNvSpPr>
      </xdr:nvSpPr>
      <xdr:spPr>
        <a:xfrm>
          <a:off x="4562475" y="8105775"/>
          <a:ext cx="180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542925</xdr:colOff>
      <xdr:row>28</xdr:row>
      <xdr:rowOff>114300</xdr:rowOff>
    </xdr:from>
    <xdr:to>
      <xdr:col>7</xdr:col>
      <xdr:colOff>609600</xdr:colOff>
      <xdr:row>29</xdr:row>
      <xdr:rowOff>95250</xdr:rowOff>
    </xdr:to>
    <xdr:sp>
      <xdr:nvSpPr>
        <xdr:cNvPr id="4" name="TextBox 32"/>
        <xdr:cNvSpPr txBox="1">
          <a:spLocks noChangeArrowheads="1"/>
        </xdr:cNvSpPr>
      </xdr:nvSpPr>
      <xdr:spPr>
        <a:xfrm>
          <a:off x="7581900" y="8105775"/>
          <a:ext cx="66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361950</xdr:colOff>
      <xdr:row>30</xdr:row>
      <xdr:rowOff>9525</xdr:rowOff>
    </xdr:from>
    <xdr:to>
      <xdr:col>2</xdr:col>
      <xdr:colOff>114300</xdr:colOff>
      <xdr:row>31</xdr:row>
      <xdr:rowOff>0</xdr:rowOff>
    </xdr:to>
    <xdr:sp>
      <xdr:nvSpPr>
        <xdr:cNvPr id="5" name="TextBox 33"/>
        <xdr:cNvSpPr txBox="1">
          <a:spLocks noChangeArrowheads="1"/>
        </xdr:cNvSpPr>
      </xdr:nvSpPr>
      <xdr:spPr>
        <a:xfrm>
          <a:off x="361950" y="8572500"/>
          <a:ext cx="13335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ฝ่ายบัญชี / การเงิน</a:t>
          </a:r>
        </a:p>
      </xdr:txBody>
    </xdr:sp>
    <xdr:clientData/>
  </xdr:twoCellAnchor>
  <xdr:twoCellAnchor>
    <xdr:from>
      <xdr:col>0</xdr:col>
      <xdr:colOff>514350</xdr:colOff>
      <xdr:row>33</xdr:row>
      <xdr:rowOff>9525</xdr:rowOff>
    </xdr:from>
    <xdr:to>
      <xdr:col>1</xdr:col>
      <xdr:colOff>666750</xdr:colOff>
      <xdr:row>34</xdr:row>
      <xdr:rowOff>9525</xdr:rowOff>
    </xdr:to>
    <xdr:sp>
      <xdr:nvSpPr>
        <xdr:cNvPr id="6" name="TextBox 34"/>
        <xdr:cNvSpPr txBox="1">
          <a:spLocks noChangeArrowheads="1"/>
        </xdr:cNvSpPr>
      </xdr:nvSpPr>
      <xdr:spPr>
        <a:xfrm>
          <a:off x="514350" y="942022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ผู้วางบิล</a:t>
          </a:r>
        </a:p>
      </xdr:txBody>
    </xdr:sp>
    <xdr:clientData/>
  </xdr:twoCellAnchor>
  <xdr:twoCellAnchor>
    <xdr:from>
      <xdr:col>5</xdr:col>
      <xdr:colOff>809625</xdr:colOff>
      <xdr:row>30</xdr:row>
      <xdr:rowOff>9525</xdr:rowOff>
    </xdr:from>
    <xdr:to>
      <xdr:col>6</xdr:col>
      <xdr:colOff>666750</xdr:colOff>
      <xdr:row>31</xdr:row>
      <xdr:rowOff>0</xdr:rowOff>
    </xdr:to>
    <xdr:sp>
      <xdr:nvSpPr>
        <xdr:cNvPr id="7" name="TextBox 35"/>
        <xdr:cNvSpPr txBox="1">
          <a:spLocks noChangeArrowheads="1"/>
        </xdr:cNvSpPr>
      </xdr:nvSpPr>
      <xdr:spPr>
        <a:xfrm>
          <a:off x="5276850" y="8572500"/>
          <a:ext cx="1123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ผู้รับวางบิล</a:t>
          </a:r>
        </a:p>
      </xdr:txBody>
    </xdr:sp>
    <xdr:clientData/>
  </xdr:twoCellAnchor>
  <xdr:twoCellAnchor>
    <xdr:from>
      <xdr:col>5</xdr:col>
      <xdr:colOff>361950</xdr:colOff>
      <xdr:row>4</xdr:row>
      <xdr:rowOff>209550</xdr:rowOff>
    </xdr:from>
    <xdr:to>
      <xdr:col>6</xdr:col>
      <xdr:colOff>1009650</xdr:colOff>
      <xdr:row>4</xdr:row>
      <xdr:rowOff>209550</xdr:rowOff>
    </xdr:to>
    <xdr:sp>
      <xdr:nvSpPr>
        <xdr:cNvPr id="8" name="Line 36"/>
        <xdr:cNvSpPr>
          <a:spLocks/>
        </xdr:cNvSpPr>
      </xdr:nvSpPr>
      <xdr:spPr>
        <a:xfrm>
          <a:off x="4829175" y="1466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142875</xdr:colOff>
      <xdr:row>26</xdr:row>
      <xdr:rowOff>66675</xdr:rowOff>
    </xdr:from>
    <xdr:ext cx="1143000" cy="323850"/>
    <xdr:sp>
      <xdr:nvSpPr>
        <xdr:cNvPr id="9" name="TextBox 37"/>
        <xdr:cNvSpPr txBox="1">
          <a:spLocks noChangeArrowheads="1"/>
        </xdr:cNvSpPr>
      </xdr:nvSpPr>
      <xdr:spPr>
        <a:xfrm>
          <a:off x="142875" y="7505700"/>
          <a:ext cx="1143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เรียบร้อยแล้ว</a:t>
          </a:r>
        </a:p>
      </xdr:txBody>
    </xdr:sp>
    <xdr:clientData/>
  </xdr:oneCellAnchor>
  <xdr:twoCellAnchor>
    <xdr:from>
      <xdr:col>0</xdr:col>
      <xdr:colOff>238125</xdr:colOff>
      <xdr:row>29</xdr:row>
      <xdr:rowOff>142875</xdr:rowOff>
    </xdr:from>
    <xdr:to>
      <xdr:col>2</xdr:col>
      <xdr:colOff>171450</xdr:colOff>
      <xdr:row>29</xdr:row>
      <xdr:rowOff>142875</xdr:rowOff>
    </xdr:to>
    <xdr:sp>
      <xdr:nvSpPr>
        <xdr:cNvPr id="10" name="Line 38"/>
        <xdr:cNvSpPr>
          <a:spLocks/>
        </xdr:cNvSpPr>
      </xdr:nvSpPr>
      <xdr:spPr>
        <a:xfrm>
          <a:off x="238125" y="842010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123825</xdr:rowOff>
    </xdr:from>
    <xdr:to>
      <xdr:col>2</xdr:col>
      <xdr:colOff>171450</xdr:colOff>
      <xdr:row>32</xdr:row>
      <xdr:rowOff>123825</xdr:rowOff>
    </xdr:to>
    <xdr:sp>
      <xdr:nvSpPr>
        <xdr:cNvPr id="11" name="Line 39"/>
        <xdr:cNvSpPr>
          <a:spLocks/>
        </xdr:cNvSpPr>
      </xdr:nvSpPr>
      <xdr:spPr>
        <a:xfrm>
          <a:off x="209550" y="92583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29</xdr:row>
      <xdr:rowOff>171450</xdr:rowOff>
    </xdr:from>
    <xdr:to>
      <xdr:col>6</xdr:col>
      <xdr:colOff>828675</xdr:colOff>
      <xdr:row>29</xdr:row>
      <xdr:rowOff>171450</xdr:rowOff>
    </xdr:to>
    <xdr:sp>
      <xdr:nvSpPr>
        <xdr:cNvPr id="12" name="Line 40"/>
        <xdr:cNvSpPr>
          <a:spLocks/>
        </xdr:cNvSpPr>
      </xdr:nvSpPr>
      <xdr:spPr>
        <a:xfrm>
          <a:off x="5067300" y="8448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32</xdr:row>
      <xdr:rowOff>114300</xdr:rowOff>
    </xdr:from>
    <xdr:to>
      <xdr:col>6</xdr:col>
      <xdr:colOff>895350</xdr:colOff>
      <xdr:row>32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5038725" y="9248775"/>
          <a:ext cx="15906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5</xdr:col>
      <xdr:colOff>800100</xdr:colOff>
      <xdr:row>33</xdr:row>
      <xdr:rowOff>9525</xdr:rowOff>
    </xdr:from>
    <xdr:ext cx="1228725" cy="314325"/>
    <xdr:sp>
      <xdr:nvSpPr>
        <xdr:cNvPr id="14" name="TextBox 42"/>
        <xdr:cNvSpPr txBox="1">
          <a:spLocks noChangeArrowheads="1"/>
        </xdr:cNvSpPr>
      </xdr:nvSpPr>
      <xdr:spPr>
        <a:xfrm>
          <a:off x="5267325" y="9420225"/>
          <a:ext cx="1228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วันนัดรับเงิน / เช็ค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57150</xdr:rowOff>
    </xdr:from>
    <xdr:to>
      <xdr:col>3</xdr:col>
      <xdr:colOff>295275</xdr:colOff>
      <xdr:row>11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3850" y="3143250"/>
          <a:ext cx="1657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อ้างถึงใบกำกับภาษีเล่มที่</a:t>
          </a:r>
        </a:p>
      </xdr:txBody>
    </xdr:sp>
    <xdr:clientData/>
  </xdr:twoCellAnchor>
  <xdr:twoCellAnchor>
    <xdr:from>
      <xdr:col>6</xdr:col>
      <xdr:colOff>19050</xdr:colOff>
      <xdr:row>10</xdr:row>
      <xdr:rowOff>57150</xdr:rowOff>
    </xdr:from>
    <xdr:to>
      <xdr:col>6</xdr:col>
      <xdr:colOff>485775</xdr:colOff>
      <xdr:row>11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95775" y="3143250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ลงวันที่</a:t>
          </a:r>
        </a:p>
      </xdr:txBody>
    </xdr:sp>
    <xdr:clientData/>
  </xdr:twoCellAnchor>
  <xdr:twoCellAnchor>
    <xdr:from>
      <xdr:col>4</xdr:col>
      <xdr:colOff>638175</xdr:colOff>
      <xdr:row>10</xdr:row>
      <xdr:rowOff>57150</xdr:rowOff>
    </xdr:from>
    <xdr:to>
      <xdr:col>5</xdr:col>
      <xdr:colOff>133350</xdr:colOff>
      <xdr:row>11</xdr:row>
      <xdr:rowOff>38100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048000" y="3143250"/>
          <a:ext cx="409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เลขที่</a:t>
          </a:r>
        </a:p>
      </xdr:txBody>
    </xdr:sp>
    <xdr:clientData/>
  </xdr:twoCellAnchor>
  <xdr:twoCellAnchor>
    <xdr:from>
      <xdr:col>7</xdr:col>
      <xdr:colOff>647700</xdr:colOff>
      <xdr:row>10</xdr:row>
      <xdr:rowOff>57150</xdr:rowOff>
    </xdr:from>
    <xdr:to>
      <xdr:col>9</xdr:col>
      <xdr:colOff>0</xdr:colOff>
      <xdr:row>11</xdr:row>
      <xdr:rowOff>38100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772150" y="31432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/>
            <a:t>บริษัท</a:t>
          </a:r>
        </a:p>
      </xdr:txBody>
    </xdr:sp>
    <xdr:clientData/>
  </xdr:twoCellAnchor>
  <xdr:twoCellAnchor>
    <xdr:from>
      <xdr:col>2</xdr:col>
      <xdr:colOff>438150</xdr:colOff>
      <xdr:row>30</xdr:row>
      <xdr:rowOff>57150</xdr:rowOff>
    </xdr:from>
    <xdr:to>
      <xdr:col>3</xdr:col>
      <xdr:colOff>238125</xdr:colOff>
      <xdr:row>31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524000" y="8858250"/>
          <a:ext cx="400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ลงชื่อ</a:t>
          </a:r>
        </a:p>
      </xdr:txBody>
    </xdr:sp>
    <xdr:clientData/>
  </xdr:twoCellAnchor>
  <xdr:twoCellAnchor>
    <xdr:from>
      <xdr:col>5</xdr:col>
      <xdr:colOff>666750</xdr:colOff>
      <xdr:row>30</xdr:row>
      <xdr:rowOff>57150</xdr:rowOff>
    </xdr:from>
    <xdr:to>
      <xdr:col>6</xdr:col>
      <xdr:colOff>676275</xdr:colOff>
      <xdr:row>31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990975" y="8858250"/>
          <a:ext cx="962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ผู้รับมอบอำนาจ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57150</xdr:rowOff>
    </xdr:from>
    <xdr:to>
      <xdr:col>3</xdr:col>
      <xdr:colOff>295275</xdr:colOff>
      <xdr:row>11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3850" y="3067050"/>
          <a:ext cx="1676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อ้างถึงใบกำกับภาษีเล่มที่</a:t>
          </a:r>
        </a:p>
      </xdr:txBody>
    </xdr:sp>
    <xdr:clientData/>
  </xdr:twoCellAnchor>
  <xdr:twoCellAnchor>
    <xdr:from>
      <xdr:col>6</xdr:col>
      <xdr:colOff>19050</xdr:colOff>
      <xdr:row>10</xdr:row>
      <xdr:rowOff>57150</xdr:rowOff>
    </xdr:from>
    <xdr:to>
      <xdr:col>6</xdr:col>
      <xdr:colOff>485775</xdr:colOff>
      <xdr:row>11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314825" y="3067050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ลงวันที่</a:t>
          </a:r>
        </a:p>
      </xdr:txBody>
    </xdr:sp>
    <xdr:clientData/>
  </xdr:twoCellAnchor>
  <xdr:twoCellAnchor>
    <xdr:from>
      <xdr:col>4</xdr:col>
      <xdr:colOff>638175</xdr:colOff>
      <xdr:row>10</xdr:row>
      <xdr:rowOff>57150</xdr:rowOff>
    </xdr:from>
    <xdr:to>
      <xdr:col>5</xdr:col>
      <xdr:colOff>133350</xdr:colOff>
      <xdr:row>11</xdr:row>
      <xdr:rowOff>38100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067050" y="3067050"/>
          <a:ext cx="409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เลขที่</a:t>
          </a:r>
        </a:p>
      </xdr:txBody>
    </xdr:sp>
    <xdr:clientData/>
  </xdr:twoCellAnchor>
  <xdr:twoCellAnchor>
    <xdr:from>
      <xdr:col>7</xdr:col>
      <xdr:colOff>571500</xdr:colOff>
      <xdr:row>10</xdr:row>
      <xdr:rowOff>57150</xdr:rowOff>
    </xdr:from>
    <xdr:to>
      <xdr:col>9</xdr:col>
      <xdr:colOff>0</xdr:colOff>
      <xdr:row>11</xdr:row>
      <xdr:rowOff>38100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715000" y="306705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/>
            <a:t>บริษัท</a:t>
          </a:r>
        </a:p>
      </xdr:txBody>
    </xdr:sp>
    <xdr:clientData/>
  </xdr:twoCellAnchor>
  <xdr:twoCellAnchor>
    <xdr:from>
      <xdr:col>2</xdr:col>
      <xdr:colOff>438150</xdr:colOff>
      <xdr:row>31</xdr:row>
      <xdr:rowOff>57150</xdr:rowOff>
    </xdr:from>
    <xdr:to>
      <xdr:col>3</xdr:col>
      <xdr:colOff>238125</xdr:colOff>
      <xdr:row>32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543050" y="9067800"/>
          <a:ext cx="400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ลงชื่อ</a:t>
          </a:r>
        </a:p>
      </xdr:txBody>
    </xdr:sp>
    <xdr:clientData/>
  </xdr:twoCellAnchor>
  <xdr:twoCellAnchor>
    <xdr:from>
      <xdr:col>5</xdr:col>
      <xdr:colOff>666750</xdr:colOff>
      <xdr:row>31</xdr:row>
      <xdr:rowOff>57150</xdr:rowOff>
    </xdr:from>
    <xdr:to>
      <xdr:col>6</xdr:col>
      <xdr:colOff>676275</xdr:colOff>
      <xdr:row>32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010025" y="9067800"/>
          <a:ext cx="962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ผู้รับมอบอำนาจ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57150</xdr:rowOff>
    </xdr:from>
    <xdr:to>
      <xdr:col>5</xdr:col>
      <xdr:colOff>542925</xdr:colOff>
      <xdr:row>12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3657600" y="363855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0</xdr:colOff>
      <xdr:row>10</xdr:row>
      <xdr:rowOff>57150</xdr:rowOff>
    </xdr:from>
    <xdr:ext cx="514350" cy="238125"/>
    <xdr:sp>
      <xdr:nvSpPr>
        <xdr:cNvPr id="2" name="TextBox 2"/>
        <xdr:cNvSpPr txBox="1">
          <a:spLocks noChangeArrowheads="1"/>
        </xdr:cNvSpPr>
      </xdr:nvSpPr>
      <xdr:spPr>
        <a:xfrm>
          <a:off x="4010025" y="306705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เงินสด</a:t>
          </a:r>
        </a:p>
      </xdr:txBody>
    </xdr:sp>
    <xdr:clientData/>
  </xdr:oneCellAnchor>
  <xdr:twoCellAnchor>
    <xdr:from>
      <xdr:col>5</xdr:col>
      <xdr:colOff>247650</xdr:colOff>
      <xdr:row>10</xdr:row>
      <xdr:rowOff>133350</xdr:rowOff>
    </xdr:from>
    <xdr:to>
      <xdr:col>5</xdr:col>
      <xdr:colOff>542925</xdr:colOff>
      <xdr:row>11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3648075" y="31432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5</xdr:col>
      <xdr:colOff>571500</xdr:colOff>
      <xdr:row>12</xdr:row>
      <xdr:rowOff>0</xdr:rowOff>
    </xdr:from>
    <xdr:ext cx="733425" cy="314325"/>
    <xdr:sp>
      <xdr:nvSpPr>
        <xdr:cNvPr id="4" name="TextBox 4"/>
        <xdr:cNvSpPr txBox="1">
          <a:spLocks noChangeArrowheads="1"/>
        </xdr:cNvSpPr>
      </xdr:nvSpPr>
      <xdr:spPr>
        <a:xfrm>
          <a:off x="3971925" y="3581400"/>
          <a:ext cx="733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เช็คธนาคาร</a:t>
          </a:r>
        </a:p>
      </xdr:txBody>
    </xdr:sp>
    <xdr:clientData/>
  </xdr:oneCellAnchor>
  <xdr:oneCellAnchor>
    <xdr:from>
      <xdr:col>5</xdr:col>
      <xdr:colOff>180975</xdr:colOff>
      <xdr:row>13</xdr:row>
      <xdr:rowOff>0</xdr:rowOff>
    </xdr:from>
    <xdr:ext cx="381000" cy="276225"/>
    <xdr:sp>
      <xdr:nvSpPr>
        <xdr:cNvPr id="5" name="TextBox 5"/>
        <xdr:cNvSpPr txBox="1">
          <a:spLocks noChangeArrowheads="1"/>
        </xdr:cNvSpPr>
      </xdr:nvSpPr>
      <xdr:spPr>
        <a:xfrm>
          <a:off x="3581400" y="3867150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เลขที่</a:t>
          </a:r>
        </a:p>
      </xdr:txBody>
    </xdr:sp>
    <xdr:clientData/>
  </xdr:oneCellAnchor>
  <xdr:oneCellAnchor>
    <xdr:from>
      <xdr:col>7</xdr:col>
      <xdr:colOff>9525</xdr:colOff>
      <xdr:row>13</xdr:row>
      <xdr:rowOff>9525</xdr:rowOff>
    </xdr:from>
    <xdr:ext cx="476250" cy="266700"/>
    <xdr:sp>
      <xdr:nvSpPr>
        <xdr:cNvPr id="6" name="TextBox 6"/>
        <xdr:cNvSpPr txBox="1">
          <a:spLocks noChangeArrowheads="1"/>
        </xdr:cNvSpPr>
      </xdr:nvSpPr>
      <xdr:spPr>
        <a:xfrm>
          <a:off x="4686300" y="38766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ลงวันที่</a:t>
          </a:r>
        </a:p>
      </xdr:txBody>
    </xdr:sp>
    <xdr:clientData/>
  </xdr:oneCellAnchor>
  <xdr:oneCellAnchor>
    <xdr:from>
      <xdr:col>1</xdr:col>
      <xdr:colOff>361950</xdr:colOff>
      <xdr:row>28</xdr:row>
      <xdr:rowOff>47625</xdr:rowOff>
    </xdr:from>
    <xdr:ext cx="533400" cy="314325"/>
    <xdr:sp>
      <xdr:nvSpPr>
        <xdr:cNvPr id="7" name="TextBox 7"/>
        <xdr:cNvSpPr txBox="1">
          <a:spLocks noChangeArrowheads="1"/>
        </xdr:cNvSpPr>
      </xdr:nvSpPr>
      <xdr:spPr>
        <a:xfrm>
          <a:off x="971550" y="8353425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ผู้รับเงิน</a:t>
          </a:r>
        </a:p>
      </xdr:txBody>
    </xdr:sp>
    <xdr:clientData/>
  </xdr:oneCellAnchor>
  <xdr:oneCellAnchor>
    <xdr:from>
      <xdr:col>6</xdr:col>
      <xdr:colOff>257175</xdr:colOff>
      <xdr:row>28</xdr:row>
      <xdr:rowOff>66675</xdr:rowOff>
    </xdr:from>
    <xdr:ext cx="800100" cy="314325"/>
    <xdr:sp>
      <xdr:nvSpPr>
        <xdr:cNvPr id="8" name="TextBox 8"/>
        <xdr:cNvSpPr txBox="1">
          <a:spLocks noChangeArrowheads="1"/>
        </xdr:cNvSpPr>
      </xdr:nvSpPr>
      <xdr:spPr>
        <a:xfrm>
          <a:off x="4267200" y="8372475"/>
          <a:ext cx="800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ผู้มอบอำนาจ</a:t>
          </a:r>
        </a:p>
      </xdr:txBody>
    </xdr:sp>
    <xdr:clientData/>
  </xdr:oneCellAnchor>
  <xdr:twoCellAnchor>
    <xdr:from>
      <xdr:col>6</xdr:col>
      <xdr:colOff>104775</xdr:colOff>
      <xdr:row>28</xdr:row>
      <xdr:rowOff>0</xdr:rowOff>
    </xdr:from>
    <xdr:to>
      <xdr:col>8</xdr:col>
      <xdr:colOff>19050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4114800" y="8305800"/>
          <a:ext cx="11906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285750</xdr:rowOff>
    </xdr:from>
    <xdr:to>
      <xdr:col>2</xdr:col>
      <xdr:colOff>647700</xdr:colOff>
      <xdr:row>27</xdr:row>
      <xdr:rowOff>285750</xdr:rowOff>
    </xdr:to>
    <xdr:sp>
      <xdr:nvSpPr>
        <xdr:cNvPr id="10" name="Line 10"/>
        <xdr:cNvSpPr>
          <a:spLocks/>
        </xdr:cNvSpPr>
      </xdr:nvSpPr>
      <xdr:spPr>
        <a:xfrm flipV="1">
          <a:off x="685800" y="8296275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9</xdr:row>
      <xdr:rowOff>66675</xdr:rowOff>
    </xdr:from>
    <xdr:to>
      <xdr:col>8</xdr:col>
      <xdr:colOff>495300</xdr:colOff>
      <xdr:row>10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33925" y="2714625"/>
          <a:ext cx="14954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ตามรายละเอียดข้างล่างนี้</a:t>
          </a:r>
        </a:p>
      </xdr:txBody>
    </xdr:sp>
    <xdr:clientData/>
  </xdr:twoCellAnchor>
  <xdr:twoCellAnchor>
    <xdr:from>
      <xdr:col>0</xdr:col>
      <xdr:colOff>381000</xdr:colOff>
      <xdr:row>8</xdr:row>
      <xdr:rowOff>57150</xdr:rowOff>
    </xdr:from>
    <xdr:to>
      <xdr:col>1</xdr:col>
      <xdr:colOff>495300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2419350"/>
          <a:ext cx="552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ข้าพเจ้า</a:t>
          </a:r>
        </a:p>
      </xdr:txBody>
    </xdr:sp>
    <xdr:clientData/>
  </xdr:twoCellAnchor>
  <xdr:twoCellAnchor>
    <xdr:from>
      <xdr:col>0</xdr:col>
      <xdr:colOff>9525</xdr:colOff>
      <xdr:row>9</xdr:row>
      <xdr:rowOff>76200</xdr:rowOff>
    </xdr:from>
    <xdr:to>
      <xdr:col>2</xdr:col>
      <xdr:colOff>276225</xdr:colOff>
      <xdr:row>10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724150"/>
          <a:ext cx="1409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ขอเบิกเงินเพื่อใช้ในงาน</a:t>
          </a:r>
        </a:p>
      </xdr:txBody>
    </xdr:sp>
    <xdr:clientData/>
  </xdr:twoCellAnchor>
  <xdr:twoCellAnchor>
    <xdr:from>
      <xdr:col>0</xdr:col>
      <xdr:colOff>276225</xdr:colOff>
      <xdr:row>28</xdr:row>
      <xdr:rowOff>38100</xdr:rowOff>
    </xdr:from>
    <xdr:to>
      <xdr:col>1</xdr:col>
      <xdr:colOff>295275</xdr:colOff>
      <xdr:row>29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810577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เงินสด</a:t>
          </a:r>
        </a:p>
      </xdr:txBody>
    </xdr:sp>
    <xdr:clientData/>
  </xdr:twoCellAnchor>
  <xdr:twoCellAnchor>
    <xdr:from>
      <xdr:col>1</xdr:col>
      <xdr:colOff>590550</xdr:colOff>
      <xdr:row>28</xdr:row>
      <xdr:rowOff>38100</xdr:rowOff>
    </xdr:from>
    <xdr:to>
      <xdr:col>2</xdr:col>
      <xdr:colOff>180975</xdr:colOff>
      <xdr:row>29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28700" y="81057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เช็ค</a:t>
          </a:r>
        </a:p>
      </xdr:txBody>
    </xdr:sp>
    <xdr:clientData/>
  </xdr:twoCellAnchor>
  <xdr:twoCellAnchor>
    <xdr:from>
      <xdr:col>2</xdr:col>
      <xdr:colOff>238125</xdr:colOff>
      <xdr:row>28</xdr:row>
      <xdr:rowOff>38100</xdr:rowOff>
    </xdr:from>
    <xdr:to>
      <xdr:col>3</xdr:col>
      <xdr:colOff>171450</xdr:colOff>
      <xdr:row>29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81125" y="810577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ธนาคาร</a:t>
          </a:r>
        </a:p>
      </xdr:txBody>
    </xdr:sp>
    <xdr:clientData/>
  </xdr:twoCellAnchor>
  <xdr:twoCellAnchor>
    <xdr:from>
      <xdr:col>4</xdr:col>
      <xdr:colOff>619125</xdr:colOff>
      <xdr:row>28</xdr:row>
      <xdr:rowOff>47625</xdr:rowOff>
    </xdr:from>
    <xdr:to>
      <xdr:col>5</xdr:col>
      <xdr:colOff>200025</xdr:colOff>
      <xdr:row>29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86100" y="8115300"/>
          <a:ext cx="381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สาขา</a:t>
          </a:r>
        </a:p>
      </xdr:txBody>
    </xdr:sp>
    <xdr:clientData/>
  </xdr:twoCellAnchor>
  <xdr:twoCellAnchor>
    <xdr:from>
      <xdr:col>5</xdr:col>
      <xdr:colOff>866775</xdr:colOff>
      <xdr:row>28</xdr:row>
      <xdr:rowOff>47625</xdr:rowOff>
    </xdr:from>
    <xdr:to>
      <xdr:col>6</xdr:col>
      <xdr:colOff>323850</xdr:colOff>
      <xdr:row>29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33850" y="8115300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เลขที่</a:t>
          </a:r>
        </a:p>
      </xdr:txBody>
    </xdr:sp>
    <xdr:clientData/>
  </xdr:twoCellAnchor>
  <xdr:twoCellAnchor>
    <xdr:from>
      <xdr:col>6</xdr:col>
      <xdr:colOff>809625</xdr:colOff>
      <xdr:row>28</xdr:row>
      <xdr:rowOff>66675</xdr:rowOff>
    </xdr:from>
    <xdr:to>
      <xdr:col>7</xdr:col>
      <xdr:colOff>438150</xdr:colOff>
      <xdr:row>29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29200" y="8134350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ลงวันที่</a:t>
          </a:r>
        </a:p>
      </xdr:txBody>
    </xdr:sp>
    <xdr:clientData/>
  </xdr:twoCellAnchor>
  <xdr:twoCellAnchor>
    <xdr:from>
      <xdr:col>4</xdr:col>
      <xdr:colOff>257175</xdr:colOff>
      <xdr:row>8</xdr:row>
      <xdr:rowOff>66675</xdr:rowOff>
    </xdr:from>
    <xdr:to>
      <xdr:col>4</xdr:col>
      <xdr:colOff>704850</xdr:colOff>
      <xdr:row>9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24150" y="2428875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แผนก</a:t>
          </a:r>
        </a:p>
      </xdr:txBody>
    </xdr:sp>
    <xdr:clientData/>
  </xdr:twoCellAnchor>
  <xdr:twoCellAnchor>
    <xdr:from>
      <xdr:col>6</xdr:col>
      <xdr:colOff>333375</xdr:colOff>
      <xdr:row>8</xdr:row>
      <xdr:rowOff>57150</xdr:rowOff>
    </xdr:from>
    <xdr:to>
      <xdr:col>6</xdr:col>
      <xdr:colOff>676275</xdr:colOff>
      <xdr:row>9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52950" y="2419350"/>
          <a:ext cx="3429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ฝ่าย</a:t>
          </a:r>
        </a:p>
      </xdr:txBody>
    </xdr:sp>
    <xdr:clientData/>
  </xdr:twoCellAnchor>
  <xdr:twoCellAnchor>
    <xdr:from>
      <xdr:col>0</xdr:col>
      <xdr:colOff>9525</xdr:colOff>
      <xdr:row>29</xdr:row>
      <xdr:rowOff>76200</xdr:rowOff>
    </xdr:from>
    <xdr:to>
      <xdr:col>4</xdr:col>
      <xdr:colOff>228600</xdr:colOff>
      <xdr:row>30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25" y="8420100"/>
          <a:ext cx="2686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กำหนดระยะเวลาคืนเงินทดรองจ่าย ภายในวันที่ </a:t>
          </a:r>
        </a:p>
      </xdr:txBody>
    </xdr:sp>
    <xdr:clientData/>
  </xdr:twoCellAnchor>
  <xdr:oneCellAnchor>
    <xdr:from>
      <xdr:col>1</xdr:col>
      <xdr:colOff>95250</xdr:colOff>
      <xdr:row>34</xdr:row>
      <xdr:rowOff>0</xdr:rowOff>
    </xdr:from>
    <xdr:ext cx="695325" cy="323850"/>
    <xdr:sp>
      <xdr:nvSpPr>
        <xdr:cNvPr id="13" name="TextBox 13"/>
        <xdr:cNvSpPr txBox="1">
          <a:spLocks noChangeArrowheads="1"/>
        </xdr:cNvSpPr>
      </xdr:nvSpPr>
      <xdr:spPr>
        <a:xfrm>
          <a:off x="533400" y="973455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ผู้เบิกเงิน</a:t>
          </a:r>
        </a:p>
      </xdr:txBody>
    </xdr:sp>
    <xdr:clientData/>
  </xdr:oneCellAnchor>
  <xdr:oneCellAnchor>
    <xdr:from>
      <xdr:col>3</xdr:col>
      <xdr:colOff>209550</xdr:colOff>
      <xdr:row>34</xdr:row>
      <xdr:rowOff>0</xdr:rowOff>
    </xdr:from>
    <xdr:ext cx="981075" cy="323850"/>
    <xdr:sp>
      <xdr:nvSpPr>
        <xdr:cNvPr id="14" name="TextBox 14"/>
        <xdr:cNvSpPr txBox="1">
          <a:spLocks noChangeArrowheads="1"/>
        </xdr:cNvSpPr>
      </xdr:nvSpPr>
      <xdr:spPr>
        <a:xfrm>
          <a:off x="1952625" y="9734550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บัญชี / การเงิน</a:t>
          </a:r>
        </a:p>
      </xdr:txBody>
    </xdr:sp>
    <xdr:clientData/>
  </xdr:oneCellAnchor>
  <xdr:twoCellAnchor>
    <xdr:from>
      <xdr:col>1</xdr:col>
      <xdr:colOff>19050</xdr:colOff>
      <xdr:row>33</xdr:row>
      <xdr:rowOff>142875</xdr:rowOff>
    </xdr:from>
    <xdr:to>
      <xdr:col>2</xdr:col>
      <xdr:colOff>180975</xdr:colOff>
      <xdr:row>33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457200" y="9591675"/>
          <a:ext cx="866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247650</xdr:colOff>
      <xdr:row>33</xdr:row>
      <xdr:rowOff>142875</xdr:rowOff>
    </xdr:from>
    <xdr:to>
      <xdr:col>4</xdr:col>
      <xdr:colOff>438150</xdr:colOff>
      <xdr:row>33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1990725" y="9591675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304800</xdr:colOff>
      <xdr:row>33</xdr:row>
      <xdr:rowOff>152400</xdr:rowOff>
    </xdr:from>
    <xdr:to>
      <xdr:col>6</xdr:col>
      <xdr:colOff>381000</xdr:colOff>
      <xdr:row>33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3571875" y="9601200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33</xdr:row>
      <xdr:rowOff>171450</xdr:rowOff>
    </xdr:from>
    <xdr:to>
      <xdr:col>8</xdr:col>
      <xdr:colOff>285750</xdr:colOff>
      <xdr:row>33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5105400" y="9620250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5</xdr:col>
      <xdr:colOff>419100</xdr:colOff>
      <xdr:row>34</xdr:row>
      <xdr:rowOff>0</xdr:rowOff>
    </xdr:from>
    <xdr:ext cx="762000" cy="323850"/>
    <xdr:sp>
      <xdr:nvSpPr>
        <xdr:cNvPr id="19" name="TextBox 19"/>
        <xdr:cNvSpPr txBox="1">
          <a:spLocks noChangeArrowheads="1"/>
        </xdr:cNvSpPr>
      </xdr:nvSpPr>
      <xdr:spPr>
        <a:xfrm>
          <a:off x="3686175" y="973455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ผู้ตรวจสอบ</a:t>
          </a:r>
        </a:p>
      </xdr:txBody>
    </xdr:sp>
    <xdr:clientData/>
  </xdr:oneCellAnchor>
  <xdr:oneCellAnchor>
    <xdr:from>
      <xdr:col>7</xdr:col>
      <xdr:colOff>180975</xdr:colOff>
      <xdr:row>34</xdr:row>
      <xdr:rowOff>9525</xdr:rowOff>
    </xdr:from>
    <xdr:ext cx="552450" cy="323850"/>
    <xdr:sp>
      <xdr:nvSpPr>
        <xdr:cNvPr id="20" name="TextBox 20"/>
        <xdr:cNvSpPr txBox="1">
          <a:spLocks noChangeArrowheads="1"/>
        </xdr:cNvSpPr>
      </xdr:nvSpPr>
      <xdr:spPr>
        <a:xfrm>
          <a:off x="5248275" y="974407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twoCellAnchor>
    <xdr:from>
      <xdr:col>6</xdr:col>
      <xdr:colOff>790575</xdr:colOff>
      <xdr:row>8</xdr:row>
      <xdr:rowOff>276225</xdr:rowOff>
    </xdr:from>
    <xdr:to>
      <xdr:col>8</xdr:col>
      <xdr:colOff>504825</xdr:colOff>
      <xdr:row>8</xdr:row>
      <xdr:rowOff>276225</xdr:rowOff>
    </xdr:to>
    <xdr:sp>
      <xdr:nvSpPr>
        <xdr:cNvPr id="21" name="Line 22"/>
        <xdr:cNvSpPr>
          <a:spLocks/>
        </xdr:cNvSpPr>
      </xdr:nvSpPr>
      <xdr:spPr>
        <a:xfrm>
          <a:off x="5010150" y="2638425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476250</xdr:colOff>
      <xdr:row>29</xdr:row>
      <xdr:rowOff>9525</xdr:rowOff>
    </xdr:from>
    <xdr:to>
      <xdr:col>8</xdr:col>
      <xdr:colOff>514350</xdr:colOff>
      <xdr:row>29</xdr:row>
      <xdr:rowOff>9525</xdr:rowOff>
    </xdr:to>
    <xdr:sp>
      <xdr:nvSpPr>
        <xdr:cNvPr id="22" name="Line 23"/>
        <xdr:cNvSpPr>
          <a:spLocks/>
        </xdr:cNvSpPr>
      </xdr:nvSpPr>
      <xdr:spPr>
        <a:xfrm>
          <a:off x="5543550" y="83534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752475</xdr:colOff>
      <xdr:row>8</xdr:row>
      <xdr:rowOff>276225</xdr:rowOff>
    </xdr:from>
    <xdr:to>
      <xdr:col>6</xdr:col>
      <xdr:colOff>219075</xdr:colOff>
      <xdr:row>8</xdr:row>
      <xdr:rowOff>276225</xdr:rowOff>
    </xdr:to>
    <xdr:sp>
      <xdr:nvSpPr>
        <xdr:cNvPr id="23" name="Line 26"/>
        <xdr:cNvSpPr>
          <a:spLocks/>
        </xdr:cNvSpPr>
      </xdr:nvSpPr>
      <xdr:spPr>
        <a:xfrm>
          <a:off x="3219450" y="2638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66675</xdr:rowOff>
    </xdr:from>
    <xdr:to>
      <xdr:col>8</xdr:col>
      <xdr:colOff>66675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00700" y="733425"/>
          <a:ext cx="581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เลขที่</a:t>
          </a:r>
        </a:p>
      </xdr:txBody>
    </xdr:sp>
    <xdr:clientData/>
  </xdr:twoCellAnchor>
  <xdr:twoCellAnchor>
    <xdr:from>
      <xdr:col>6</xdr:col>
      <xdr:colOff>809625</xdr:colOff>
      <xdr:row>3</xdr:row>
      <xdr:rowOff>66675</xdr:rowOff>
    </xdr:from>
    <xdr:to>
      <xdr:col>7</xdr:col>
      <xdr:colOff>371475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43475" y="1019175"/>
          <a:ext cx="523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วันที่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533400</xdr:colOff>
      <xdr:row>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43025"/>
          <a:ext cx="533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จ่ายให้</a:t>
          </a:r>
        </a:p>
      </xdr:txBody>
    </xdr:sp>
    <xdr:clientData/>
  </xdr:twoCellAnchor>
  <xdr:twoCellAnchor>
    <xdr:from>
      <xdr:col>5</xdr:col>
      <xdr:colOff>295275</xdr:colOff>
      <xdr:row>4</xdr:row>
      <xdr:rowOff>104775</xdr:rowOff>
    </xdr:from>
    <xdr:to>
      <xdr:col>5</xdr:col>
      <xdr:colOff>704850</xdr:colOff>
      <xdr:row>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00425" y="1343025"/>
          <a:ext cx="409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ที่อยู่</a:t>
          </a:r>
        </a:p>
      </xdr:txBody>
    </xdr:sp>
    <xdr:clientData/>
  </xdr:twoCellAnchor>
  <xdr:twoCellAnchor>
    <xdr:from>
      <xdr:col>0</xdr:col>
      <xdr:colOff>304800</xdr:colOff>
      <xdr:row>25</xdr:row>
      <xdr:rowOff>95250</xdr:rowOff>
    </xdr:from>
    <xdr:to>
      <xdr:col>0</xdr:col>
      <xdr:colOff>504825</xdr:colOff>
      <xdr:row>25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304800" y="738187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19050</xdr:rowOff>
    </xdr:from>
    <xdr:to>
      <xdr:col>3</xdr:col>
      <xdr:colOff>419100</xdr:colOff>
      <xdr:row>25</xdr:row>
      <xdr:rowOff>257175</xdr:rowOff>
    </xdr:to>
    <xdr:sp>
      <xdr:nvSpPr>
        <xdr:cNvPr id="6" name="Rectangle 6"/>
        <xdr:cNvSpPr>
          <a:spLocks/>
        </xdr:cNvSpPr>
      </xdr:nvSpPr>
      <xdr:spPr>
        <a:xfrm>
          <a:off x="1200150" y="7305675"/>
          <a:ext cx="952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28575</xdr:rowOff>
    </xdr:from>
    <xdr:to>
      <xdr:col>3</xdr:col>
      <xdr:colOff>219075</xdr:colOff>
      <xdr:row>25</xdr:row>
      <xdr:rowOff>266700</xdr:rowOff>
    </xdr:to>
    <xdr:sp>
      <xdr:nvSpPr>
        <xdr:cNvPr id="7" name="Line 7"/>
        <xdr:cNvSpPr>
          <a:spLocks/>
        </xdr:cNvSpPr>
      </xdr:nvSpPr>
      <xdr:spPr>
        <a:xfrm>
          <a:off x="1952625" y="7315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85725</xdr:rowOff>
    </xdr:from>
    <xdr:to>
      <xdr:col>4</xdr:col>
      <xdr:colOff>352425</xdr:colOff>
      <xdr:row>25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2352675" y="737235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4</xdr:col>
      <xdr:colOff>533400</xdr:colOff>
      <xdr:row>25</xdr:row>
      <xdr:rowOff>28575</xdr:rowOff>
    </xdr:from>
    <xdr:ext cx="819150" cy="323850"/>
    <xdr:sp>
      <xdr:nvSpPr>
        <xdr:cNvPr id="9" name="TextBox 9"/>
        <xdr:cNvSpPr txBox="1">
          <a:spLocks noChangeArrowheads="1"/>
        </xdr:cNvSpPr>
      </xdr:nvSpPr>
      <xdr:spPr>
        <a:xfrm>
          <a:off x="2752725" y="7315200"/>
          <a:ext cx="819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เช็ค………ฉบับ</a:t>
          </a:r>
        </a:p>
      </xdr:txBody>
    </xdr:sp>
    <xdr:clientData/>
  </xdr:oneCellAnchor>
  <xdr:twoCellAnchor>
    <xdr:from>
      <xdr:col>5</xdr:col>
      <xdr:colOff>552450</xdr:colOff>
      <xdr:row>25</xdr:row>
      <xdr:rowOff>19050</xdr:rowOff>
    </xdr:from>
    <xdr:to>
      <xdr:col>6</xdr:col>
      <xdr:colOff>638175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57600" y="7305675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390525</xdr:colOff>
      <xdr:row>25</xdr:row>
      <xdr:rowOff>28575</xdr:rowOff>
    </xdr:from>
    <xdr:to>
      <xdr:col>6</xdr:col>
      <xdr:colOff>390525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>
          <a:off x="4524375" y="7315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85725</xdr:colOff>
      <xdr:row>24</xdr:row>
      <xdr:rowOff>266700</xdr:rowOff>
    </xdr:from>
    <xdr:ext cx="76200" cy="314325"/>
    <xdr:sp>
      <xdr:nvSpPr>
        <xdr:cNvPr id="12" name="TextBox 12"/>
        <xdr:cNvSpPr txBox="1">
          <a:spLocks noChangeArrowheads="1"/>
        </xdr:cNvSpPr>
      </xdr:nvSpPr>
      <xdr:spPr>
        <a:xfrm>
          <a:off x="5181600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1</xdr:col>
      <xdr:colOff>85725</xdr:colOff>
      <xdr:row>4</xdr:row>
      <xdr:rowOff>285750</xdr:rowOff>
    </xdr:from>
    <xdr:to>
      <xdr:col>5</xdr:col>
      <xdr:colOff>0</xdr:colOff>
      <xdr:row>4</xdr:row>
      <xdr:rowOff>285750</xdr:rowOff>
    </xdr:to>
    <xdr:sp>
      <xdr:nvSpPr>
        <xdr:cNvPr id="13" name="Line 13"/>
        <xdr:cNvSpPr>
          <a:spLocks/>
        </xdr:cNvSpPr>
      </xdr:nvSpPr>
      <xdr:spPr>
        <a:xfrm>
          <a:off x="657225" y="1524000"/>
          <a:ext cx="24479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66675</xdr:rowOff>
    </xdr:from>
    <xdr:to>
      <xdr:col>7</xdr:col>
      <xdr:colOff>990600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00700" y="733425"/>
          <a:ext cx="485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เลขที่</a:t>
          </a:r>
        </a:p>
      </xdr:txBody>
    </xdr:sp>
    <xdr:clientData/>
  </xdr:twoCellAnchor>
  <xdr:twoCellAnchor>
    <xdr:from>
      <xdr:col>6</xdr:col>
      <xdr:colOff>809625</xdr:colOff>
      <xdr:row>3</xdr:row>
      <xdr:rowOff>66675</xdr:rowOff>
    </xdr:from>
    <xdr:to>
      <xdr:col>7</xdr:col>
      <xdr:colOff>314325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43475" y="1019175"/>
          <a:ext cx="466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วันที่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514350</xdr:colOff>
      <xdr:row>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43025"/>
          <a:ext cx="514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รับจาก</a:t>
          </a:r>
        </a:p>
      </xdr:txBody>
    </xdr:sp>
    <xdr:clientData/>
  </xdr:twoCellAnchor>
  <xdr:twoCellAnchor>
    <xdr:from>
      <xdr:col>5</xdr:col>
      <xdr:colOff>295275</xdr:colOff>
      <xdr:row>4</xdr:row>
      <xdr:rowOff>104775</xdr:rowOff>
    </xdr:from>
    <xdr:to>
      <xdr:col>5</xdr:col>
      <xdr:colOff>704850</xdr:colOff>
      <xdr:row>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00425" y="1343025"/>
          <a:ext cx="409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ที่อยู่</a:t>
          </a:r>
        </a:p>
      </xdr:txBody>
    </xdr:sp>
    <xdr:clientData/>
  </xdr:twoCellAnchor>
  <xdr:twoCellAnchor>
    <xdr:from>
      <xdr:col>0</xdr:col>
      <xdr:colOff>304800</xdr:colOff>
      <xdr:row>25</xdr:row>
      <xdr:rowOff>95250</xdr:rowOff>
    </xdr:from>
    <xdr:to>
      <xdr:col>0</xdr:col>
      <xdr:colOff>504825</xdr:colOff>
      <xdr:row>25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304800" y="738187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19050</xdr:rowOff>
    </xdr:from>
    <xdr:to>
      <xdr:col>3</xdr:col>
      <xdr:colOff>419100</xdr:colOff>
      <xdr:row>25</xdr:row>
      <xdr:rowOff>257175</xdr:rowOff>
    </xdr:to>
    <xdr:sp>
      <xdr:nvSpPr>
        <xdr:cNvPr id="6" name="Rectangle 6"/>
        <xdr:cNvSpPr>
          <a:spLocks/>
        </xdr:cNvSpPr>
      </xdr:nvSpPr>
      <xdr:spPr>
        <a:xfrm>
          <a:off x="1200150" y="7305675"/>
          <a:ext cx="952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28575</xdr:rowOff>
    </xdr:from>
    <xdr:to>
      <xdr:col>3</xdr:col>
      <xdr:colOff>219075</xdr:colOff>
      <xdr:row>25</xdr:row>
      <xdr:rowOff>266700</xdr:rowOff>
    </xdr:to>
    <xdr:sp>
      <xdr:nvSpPr>
        <xdr:cNvPr id="7" name="Line 7"/>
        <xdr:cNvSpPr>
          <a:spLocks/>
        </xdr:cNvSpPr>
      </xdr:nvSpPr>
      <xdr:spPr>
        <a:xfrm>
          <a:off x="1952625" y="7315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85725</xdr:rowOff>
    </xdr:from>
    <xdr:to>
      <xdr:col>4</xdr:col>
      <xdr:colOff>352425</xdr:colOff>
      <xdr:row>25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2352675" y="737235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4</xdr:col>
      <xdr:colOff>533400</xdr:colOff>
      <xdr:row>25</xdr:row>
      <xdr:rowOff>28575</xdr:rowOff>
    </xdr:from>
    <xdr:ext cx="819150" cy="323850"/>
    <xdr:sp>
      <xdr:nvSpPr>
        <xdr:cNvPr id="9" name="TextBox 9"/>
        <xdr:cNvSpPr txBox="1">
          <a:spLocks noChangeArrowheads="1"/>
        </xdr:cNvSpPr>
      </xdr:nvSpPr>
      <xdr:spPr>
        <a:xfrm>
          <a:off x="2752725" y="7315200"/>
          <a:ext cx="819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เช็ค………ฉบับ</a:t>
          </a:r>
        </a:p>
      </xdr:txBody>
    </xdr:sp>
    <xdr:clientData/>
  </xdr:oneCellAnchor>
  <xdr:twoCellAnchor>
    <xdr:from>
      <xdr:col>5</xdr:col>
      <xdr:colOff>552450</xdr:colOff>
      <xdr:row>25</xdr:row>
      <xdr:rowOff>19050</xdr:rowOff>
    </xdr:from>
    <xdr:to>
      <xdr:col>6</xdr:col>
      <xdr:colOff>638175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57600" y="7305675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390525</xdr:colOff>
      <xdr:row>25</xdr:row>
      <xdr:rowOff>28575</xdr:rowOff>
    </xdr:from>
    <xdr:to>
      <xdr:col>6</xdr:col>
      <xdr:colOff>390525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>
          <a:off x="4524375" y="7315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85725</xdr:colOff>
      <xdr:row>24</xdr:row>
      <xdr:rowOff>266700</xdr:rowOff>
    </xdr:from>
    <xdr:ext cx="76200" cy="314325"/>
    <xdr:sp>
      <xdr:nvSpPr>
        <xdr:cNvPr id="12" name="TextBox 12"/>
        <xdr:cNvSpPr txBox="1">
          <a:spLocks noChangeArrowheads="1"/>
        </xdr:cNvSpPr>
      </xdr:nvSpPr>
      <xdr:spPr>
        <a:xfrm>
          <a:off x="5181600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1</xdr:col>
      <xdr:colOff>28575</xdr:colOff>
      <xdr:row>5</xdr:row>
      <xdr:rowOff>0</xdr:rowOff>
    </xdr:from>
    <xdr:to>
      <xdr:col>4</xdr:col>
      <xdr:colOff>857250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600075" y="152400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66675</xdr:rowOff>
    </xdr:from>
    <xdr:to>
      <xdr:col>9</xdr:col>
      <xdr:colOff>552450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05475" y="66675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แผ่นที่</a:t>
          </a:r>
        </a:p>
      </xdr:txBody>
    </xdr:sp>
    <xdr:clientData/>
  </xdr:twoCellAnchor>
  <xdr:twoCellAnchor>
    <xdr:from>
      <xdr:col>0</xdr:col>
      <xdr:colOff>57150</xdr:colOff>
      <xdr:row>32</xdr:row>
      <xdr:rowOff>9525</xdr:rowOff>
    </xdr:from>
    <xdr:to>
      <xdr:col>2</xdr:col>
      <xdr:colOff>257175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9344025"/>
          <a:ext cx="1419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2</xdr:col>
      <xdr:colOff>609600</xdr:colOff>
      <xdr:row>32</xdr:row>
      <xdr:rowOff>9525</xdr:rowOff>
    </xdr:from>
    <xdr:to>
      <xdr:col>4</xdr:col>
      <xdr:colOff>447675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28800" y="9344025"/>
          <a:ext cx="1057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ฝ่ายตรวจสอบ</a:t>
          </a:r>
        </a:p>
      </xdr:txBody>
    </xdr:sp>
    <xdr:clientData/>
  </xdr:twoCellAnchor>
  <xdr:twoCellAnchor>
    <xdr:from>
      <xdr:col>6</xdr:col>
      <xdr:colOff>295275</xdr:colOff>
      <xdr:row>32</xdr:row>
      <xdr:rowOff>28575</xdr:rowOff>
    </xdr:from>
    <xdr:to>
      <xdr:col>7</xdr:col>
      <xdr:colOff>695325</xdr:colOff>
      <xdr:row>33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95700" y="9363075"/>
          <a:ext cx="1181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ฝ่ายบัญชี</a:t>
          </a:r>
        </a:p>
      </xdr:txBody>
    </xdr:sp>
    <xdr:clientData/>
  </xdr:twoCellAnchor>
  <xdr:twoCellAnchor>
    <xdr:from>
      <xdr:col>9</xdr:col>
      <xdr:colOff>104775</xdr:colOff>
      <xdr:row>32</xdr:row>
      <xdr:rowOff>19050</xdr:rowOff>
    </xdr:from>
    <xdr:to>
      <xdr:col>10</xdr:col>
      <xdr:colOff>247650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72150" y="93535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EucrosiaUPC"/>
              <a:ea typeface="EucrosiaUPC"/>
              <a:cs typeface="EucrosiaUPC"/>
            </a:rPr>
            <a:t>ผู้อนุมัติ</a:t>
          </a: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
ผู้รับเงิน</a:t>
          </a:r>
        </a:p>
      </xdr:txBody>
    </xdr:sp>
    <xdr:clientData/>
  </xdr:twoCellAnchor>
  <xdr:twoCellAnchor>
    <xdr:from>
      <xdr:col>10</xdr:col>
      <xdr:colOff>9525</xdr:colOff>
      <xdr:row>1</xdr:row>
      <xdr:rowOff>9525</xdr:rowOff>
    </xdr:from>
    <xdr:to>
      <xdr:col>10</xdr:col>
      <xdr:colOff>638175</xdr:colOff>
      <xdr:row>1</xdr:row>
      <xdr:rowOff>9525</xdr:rowOff>
    </xdr:to>
    <xdr:sp>
      <xdr:nvSpPr>
        <xdr:cNvPr id="6" name="Line 6"/>
        <xdr:cNvSpPr>
          <a:spLocks/>
        </xdr:cNvSpPr>
      </xdr:nvSpPr>
      <xdr:spPr>
        <a:xfrm>
          <a:off x="6486525" y="28575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10</xdr:col>
      <xdr:colOff>371475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543550" y="9048750"/>
          <a:ext cx="13049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0</xdr:rowOff>
    </xdr:from>
    <xdr:to>
      <xdr:col>8</xdr:col>
      <xdr:colOff>47625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3571875" y="9048750"/>
          <a:ext cx="14287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276225</xdr:rowOff>
    </xdr:from>
    <xdr:to>
      <xdr:col>4</xdr:col>
      <xdr:colOff>561975</xdr:colOff>
      <xdr:row>30</xdr:row>
      <xdr:rowOff>276225</xdr:rowOff>
    </xdr:to>
    <xdr:sp>
      <xdr:nvSpPr>
        <xdr:cNvPr id="9" name="Line 9"/>
        <xdr:cNvSpPr>
          <a:spLocks/>
        </xdr:cNvSpPr>
      </xdr:nvSpPr>
      <xdr:spPr>
        <a:xfrm>
          <a:off x="1743075" y="9039225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295275</xdr:colOff>
      <xdr:row>30</xdr:row>
      <xdr:rowOff>276225</xdr:rowOff>
    </xdr:from>
    <xdr:to>
      <xdr:col>2</xdr:col>
      <xdr:colOff>171450</xdr:colOff>
      <xdr:row>30</xdr:row>
      <xdr:rowOff>276225</xdr:rowOff>
    </xdr:to>
    <xdr:sp>
      <xdr:nvSpPr>
        <xdr:cNvPr id="10" name="Line 10"/>
        <xdr:cNvSpPr>
          <a:spLocks/>
        </xdr:cNvSpPr>
      </xdr:nvSpPr>
      <xdr:spPr>
        <a:xfrm>
          <a:off x="295275" y="903922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66675</xdr:rowOff>
    </xdr:from>
    <xdr:to>
      <xdr:col>6</xdr:col>
      <xdr:colOff>533400</xdr:colOff>
      <xdr:row>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1866900"/>
          <a:ext cx="4391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ด้วยฝ่ายคลังสินค้าได้ตรวจนับสินค้าและวัตถุดิบคงเหลือในคลังสินค้า ณ วันที่</a:t>
          </a: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
ได้ตรวจนับสินค้าและวัตถุดิบคงเหลือในคลังสินค้า ณ วันที่</a:t>
          </a:r>
        </a:p>
      </xdr:txBody>
    </xdr:sp>
    <xdr:clientData/>
  </xdr:twoCellAnchor>
  <xdr:twoCellAnchor>
    <xdr:from>
      <xdr:col>8</xdr:col>
      <xdr:colOff>104775</xdr:colOff>
      <xdr:row>6</xdr:row>
      <xdr:rowOff>66675</xdr:rowOff>
    </xdr:from>
    <xdr:to>
      <xdr:col>9</xdr:col>
      <xdr:colOff>609600</xdr:colOff>
      <xdr:row>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86450" y="1866900"/>
          <a:ext cx="1190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สรุปรายละเอียดการ</a:t>
          </a:r>
        </a:p>
      </xdr:txBody>
    </xdr:sp>
    <xdr:clientData/>
  </xdr:twoCellAnchor>
  <xdr:twoCellAnchor>
    <xdr:from>
      <xdr:col>2</xdr:col>
      <xdr:colOff>342900</xdr:colOff>
      <xdr:row>29</xdr:row>
      <xdr:rowOff>9525</xdr:rowOff>
    </xdr:from>
    <xdr:to>
      <xdr:col>3</xdr:col>
      <xdr:colOff>104775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00175" y="8353425"/>
          <a:ext cx="914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30</xdr:row>
      <xdr:rowOff>266700</xdr:rowOff>
    </xdr:from>
    <xdr:to>
      <xdr:col>3</xdr:col>
      <xdr:colOff>104775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00175" y="8896350"/>
          <a:ext cx="914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30</xdr:row>
      <xdr:rowOff>0</xdr:rowOff>
    </xdr:from>
    <xdr:to>
      <xdr:col>3</xdr:col>
      <xdr:colOff>104775</xdr:colOff>
      <xdr:row>30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00175" y="8629650"/>
          <a:ext cx="914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3</xdr:col>
      <xdr:colOff>104775</xdr:colOff>
      <xdr:row>32</xdr:row>
      <xdr:rowOff>266700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00175" y="9201150"/>
          <a:ext cx="914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5</xdr:col>
      <xdr:colOff>581025</xdr:colOff>
      <xdr:row>8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2143125"/>
          <a:ext cx="41624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ตรวจนับได้ดังนี้</a:t>
          </a:r>
        </a:p>
      </xdr:txBody>
    </xdr:sp>
    <xdr:clientData/>
  </xdr:twoCellAnchor>
  <xdr:twoCellAnchor>
    <xdr:from>
      <xdr:col>7</xdr:col>
      <xdr:colOff>342900</xdr:colOff>
      <xdr:row>29</xdr:row>
      <xdr:rowOff>9525</xdr:rowOff>
    </xdr:from>
    <xdr:to>
      <xdr:col>8</xdr:col>
      <xdr:colOff>609600</xdr:colOff>
      <xdr:row>30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353050" y="8353425"/>
          <a:ext cx="1038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30</xdr:row>
      <xdr:rowOff>0</xdr:rowOff>
    </xdr:from>
    <xdr:to>
      <xdr:col>8</xdr:col>
      <xdr:colOff>609600</xdr:colOff>
      <xdr:row>30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353050" y="8629650"/>
          <a:ext cx="1038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30</xdr:row>
      <xdr:rowOff>266700</xdr:rowOff>
    </xdr:from>
    <xdr:to>
      <xdr:col>8</xdr:col>
      <xdr:colOff>609600</xdr:colOff>
      <xdr:row>32</xdr:row>
      <xdr:rowOff>9525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353050" y="8896350"/>
          <a:ext cx="10382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32</xdr:row>
      <xdr:rowOff>0</xdr:rowOff>
    </xdr:from>
    <xdr:to>
      <xdr:col>8</xdr:col>
      <xdr:colOff>609600</xdr:colOff>
      <xdr:row>33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353050" y="9201150"/>
          <a:ext cx="1038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727710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7277100"/>
          <a:ext cx="1638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34350" y="727710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0" y="7467600"/>
          <a:ext cx="1447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05350" y="7467600"/>
          <a:ext cx="159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81975" y="7467600"/>
          <a:ext cx="1419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ชื่อลูกหนี้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ที่อยู่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81675" y="0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EucrosiaUPC"/>
              <a:ea typeface="EucrosiaUPC"/>
              <a:cs typeface="EucrosiaUPC"/>
            </a:rPr>
            <a:t>ชื่อผู้ติดต่อ</a:t>
          </a: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
ชื่อผู้ติดต่อ
ต่อ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81675" y="0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โทรศัพท์โทรศัพท์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โทรสาร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876300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38925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429375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619125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400800" y="0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57150</xdr:rowOff>
    </xdr:from>
    <xdr:to>
      <xdr:col>0</xdr:col>
      <xdr:colOff>428625</xdr:colOff>
      <xdr:row>9</xdr:row>
      <xdr:rowOff>66675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9525" y="2390775"/>
          <a:ext cx="419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แผนก</a:t>
          </a:r>
        </a:p>
      </xdr:txBody>
    </xdr:sp>
    <xdr:clientData/>
  </xdr:twoCellAnchor>
  <xdr:twoCellAnchor>
    <xdr:from>
      <xdr:col>4</xdr:col>
      <xdr:colOff>390525</xdr:colOff>
      <xdr:row>8</xdr:row>
      <xdr:rowOff>57150</xdr:rowOff>
    </xdr:from>
    <xdr:to>
      <xdr:col>5</xdr:col>
      <xdr:colOff>304800</xdr:colOff>
      <xdr:row>9</xdr:row>
      <xdr:rowOff>66675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857500" y="2390775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ภายในวันที่</a:t>
          </a:r>
        </a:p>
      </xdr:txBody>
    </xdr:sp>
    <xdr:clientData/>
  </xdr:twoCellAnchor>
  <xdr:twoCellAnchor>
    <xdr:from>
      <xdr:col>0</xdr:col>
      <xdr:colOff>419100</xdr:colOff>
      <xdr:row>7</xdr:row>
      <xdr:rowOff>57150</xdr:rowOff>
    </xdr:from>
    <xdr:to>
      <xdr:col>5</xdr:col>
      <xdr:colOff>104775</xdr:colOff>
      <xdr:row>8</xdr:row>
      <xdr:rowOff>66675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19100" y="2105025"/>
          <a:ext cx="2952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โปรดจัดซื้อสินค้าตามรายละเอียดข้างล่างนี้มายังฝ่าย</a:t>
          </a:r>
        </a:p>
      </xdr:txBody>
    </xdr:sp>
    <xdr:clientData/>
  </xdr:twoCellAnchor>
  <xdr:oneCellAnchor>
    <xdr:from>
      <xdr:col>0</xdr:col>
      <xdr:colOff>295275</xdr:colOff>
      <xdr:row>31</xdr:row>
      <xdr:rowOff>0</xdr:rowOff>
    </xdr:from>
    <xdr:ext cx="828675" cy="323850"/>
    <xdr:sp>
      <xdr:nvSpPr>
        <xdr:cNvPr id="4" name="TextBox 12"/>
        <xdr:cNvSpPr txBox="1">
          <a:spLocks noChangeArrowheads="1"/>
        </xdr:cNvSpPr>
      </xdr:nvSpPr>
      <xdr:spPr>
        <a:xfrm>
          <a:off x="295275" y="8867775"/>
          <a:ext cx="828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ฝ่ายขอให้ซื้อ</a:t>
          </a:r>
        </a:p>
      </xdr:txBody>
    </xdr:sp>
    <xdr:clientData/>
  </xdr:oneCellAnchor>
  <xdr:oneCellAnchor>
    <xdr:from>
      <xdr:col>2</xdr:col>
      <xdr:colOff>276225</xdr:colOff>
      <xdr:row>31</xdr:row>
      <xdr:rowOff>9525</xdr:rowOff>
    </xdr:from>
    <xdr:ext cx="704850" cy="323850"/>
    <xdr:sp>
      <xdr:nvSpPr>
        <xdr:cNvPr id="5" name="TextBox 13"/>
        <xdr:cNvSpPr txBox="1">
          <a:spLocks noChangeArrowheads="1"/>
        </xdr:cNvSpPr>
      </xdr:nvSpPr>
      <xdr:spPr>
        <a:xfrm>
          <a:off x="1419225" y="88773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ฝ่ายจัดซื้อ</a:t>
          </a:r>
        </a:p>
      </xdr:txBody>
    </xdr:sp>
    <xdr:clientData/>
  </xdr:oneCellAnchor>
  <xdr:oneCellAnchor>
    <xdr:from>
      <xdr:col>4</xdr:col>
      <xdr:colOff>276225</xdr:colOff>
      <xdr:row>31</xdr:row>
      <xdr:rowOff>0</xdr:rowOff>
    </xdr:from>
    <xdr:ext cx="400050" cy="323850"/>
    <xdr:sp>
      <xdr:nvSpPr>
        <xdr:cNvPr id="6" name="TextBox 14"/>
        <xdr:cNvSpPr txBox="1">
          <a:spLocks noChangeArrowheads="1"/>
        </xdr:cNvSpPr>
      </xdr:nvSpPr>
      <xdr:spPr>
        <a:xfrm>
          <a:off x="2743200" y="886777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สโตร์</a:t>
          </a:r>
        </a:p>
      </xdr:txBody>
    </xdr:sp>
    <xdr:clientData/>
  </xdr:oneCellAnchor>
  <xdr:oneCellAnchor>
    <xdr:from>
      <xdr:col>5</xdr:col>
      <xdr:colOff>419100</xdr:colOff>
      <xdr:row>31</xdr:row>
      <xdr:rowOff>0</xdr:rowOff>
    </xdr:from>
    <xdr:ext cx="981075" cy="323850"/>
    <xdr:sp>
      <xdr:nvSpPr>
        <xdr:cNvPr id="7" name="TextBox 15"/>
        <xdr:cNvSpPr txBox="1">
          <a:spLocks noChangeArrowheads="1"/>
        </xdr:cNvSpPr>
      </xdr:nvSpPr>
      <xdr:spPr>
        <a:xfrm>
          <a:off x="3686175" y="886777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บัญชี / การเงิน</a:t>
          </a:r>
        </a:p>
      </xdr:txBody>
    </xdr:sp>
    <xdr:clientData/>
  </xdr:oneCellAnchor>
  <xdr:oneCellAnchor>
    <xdr:from>
      <xdr:col>7</xdr:col>
      <xdr:colOff>190500</xdr:colOff>
      <xdr:row>30</xdr:row>
      <xdr:rowOff>257175</xdr:rowOff>
    </xdr:from>
    <xdr:ext cx="552450" cy="323850"/>
    <xdr:sp>
      <xdr:nvSpPr>
        <xdr:cNvPr id="8" name="TextBox 16"/>
        <xdr:cNvSpPr txBox="1">
          <a:spLocks noChangeArrowheads="1"/>
        </xdr:cNvSpPr>
      </xdr:nvSpPr>
      <xdr:spPr>
        <a:xfrm>
          <a:off x="5257800" y="883920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30</xdr:row>
      <xdr:rowOff>133350</xdr:rowOff>
    </xdr:from>
    <xdr:to>
      <xdr:col>1</xdr:col>
      <xdr:colOff>666750</xdr:colOff>
      <xdr:row>30</xdr:row>
      <xdr:rowOff>133350</xdr:rowOff>
    </xdr:to>
    <xdr:sp>
      <xdr:nvSpPr>
        <xdr:cNvPr id="9" name="Line 17"/>
        <xdr:cNvSpPr>
          <a:spLocks/>
        </xdr:cNvSpPr>
      </xdr:nvSpPr>
      <xdr:spPr>
        <a:xfrm>
          <a:off x="238125" y="8715375"/>
          <a:ext cx="866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142875</xdr:rowOff>
    </xdr:from>
    <xdr:to>
      <xdr:col>3</xdr:col>
      <xdr:colOff>400050</xdr:colOff>
      <xdr:row>30</xdr:row>
      <xdr:rowOff>142875</xdr:rowOff>
    </xdr:to>
    <xdr:sp>
      <xdr:nvSpPr>
        <xdr:cNvPr id="10" name="Line 18"/>
        <xdr:cNvSpPr>
          <a:spLocks/>
        </xdr:cNvSpPr>
      </xdr:nvSpPr>
      <xdr:spPr>
        <a:xfrm>
          <a:off x="1343025" y="872490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142875</xdr:rowOff>
    </xdr:from>
    <xdr:to>
      <xdr:col>5</xdr:col>
      <xdr:colOff>114300</xdr:colOff>
      <xdr:row>30</xdr:row>
      <xdr:rowOff>142875</xdr:rowOff>
    </xdr:to>
    <xdr:sp>
      <xdr:nvSpPr>
        <xdr:cNvPr id="11" name="Line 19"/>
        <xdr:cNvSpPr>
          <a:spLocks/>
        </xdr:cNvSpPr>
      </xdr:nvSpPr>
      <xdr:spPr>
        <a:xfrm flipV="1">
          <a:off x="2466975" y="8724900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30</xdr:row>
      <xdr:rowOff>152400</xdr:rowOff>
    </xdr:from>
    <xdr:to>
      <xdr:col>6</xdr:col>
      <xdr:colOff>466725</xdr:colOff>
      <xdr:row>30</xdr:row>
      <xdr:rowOff>152400</xdr:rowOff>
    </xdr:to>
    <xdr:sp>
      <xdr:nvSpPr>
        <xdr:cNvPr id="12" name="Line 20"/>
        <xdr:cNvSpPr>
          <a:spLocks/>
        </xdr:cNvSpPr>
      </xdr:nvSpPr>
      <xdr:spPr>
        <a:xfrm>
          <a:off x="3657600" y="8734425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781050</xdr:colOff>
      <xdr:row>30</xdr:row>
      <xdr:rowOff>133350</xdr:rowOff>
    </xdr:from>
    <xdr:to>
      <xdr:col>8</xdr:col>
      <xdr:colOff>180975</xdr:colOff>
      <xdr:row>30</xdr:row>
      <xdr:rowOff>133350</xdr:rowOff>
    </xdr:to>
    <xdr:sp>
      <xdr:nvSpPr>
        <xdr:cNvPr id="13" name="Line 21"/>
        <xdr:cNvSpPr>
          <a:spLocks/>
        </xdr:cNvSpPr>
      </xdr:nvSpPr>
      <xdr:spPr>
        <a:xfrm>
          <a:off x="5000625" y="8715375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33</xdr:row>
      <xdr:rowOff>123825</xdr:rowOff>
    </xdr:from>
    <xdr:to>
      <xdr:col>5</xdr:col>
      <xdr:colOff>600075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09875" y="96202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35</xdr:row>
      <xdr:rowOff>9525</xdr:rowOff>
    </xdr:from>
    <xdr:to>
      <xdr:col>3</xdr:col>
      <xdr:colOff>581025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57300" y="10077450"/>
          <a:ext cx="1219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ผู้อนุมัติ</a:t>
          </a:r>
        </a:p>
      </xdr:txBody>
    </xdr:sp>
    <xdr:clientData/>
  </xdr:twoCellAnchor>
  <xdr:twoCellAnchor>
    <xdr:from>
      <xdr:col>6</xdr:col>
      <xdr:colOff>133350</xdr:colOff>
      <xdr:row>35</xdr:row>
      <xdr:rowOff>9525</xdr:rowOff>
    </xdr:from>
    <xdr:to>
      <xdr:col>7</xdr:col>
      <xdr:colOff>666750</xdr:colOff>
      <xdr:row>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10077450"/>
          <a:ext cx="1219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ฝ่ายจัดซื้อ</a:t>
          </a: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
ผู้รับเงิน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1</xdr:col>
      <xdr:colOff>19050</xdr:colOff>
      <xdr:row>7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83832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เรียน</a:t>
          </a:r>
        </a:p>
      </xdr:txBody>
    </xdr:sp>
    <xdr:clientData/>
  </xdr:twoCellAnchor>
  <xdr:twoCellAnchor>
    <xdr:from>
      <xdr:col>1</xdr:col>
      <xdr:colOff>295275</xdr:colOff>
      <xdr:row>7</xdr:row>
      <xdr:rowOff>66675</xdr:rowOff>
    </xdr:from>
    <xdr:to>
      <xdr:col>8</xdr:col>
      <xdr:colOff>971550</xdr:colOff>
      <xdr:row>8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6750" y="2152650"/>
          <a:ext cx="5657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บริษัทฯ มีความประสงค์ที่จะสั่งซื้อสินค้าตามรายละเอียดข้างล่างนี้ โปรดส่งสินค้ามายังบริษัทฯ</a:t>
          </a:r>
        </a:p>
      </xdr:txBody>
    </xdr:sp>
    <xdr:clientData/>
  </xdr:twoCellAnchor>
  <xdr:twoCellAnchor>
    <xdr:from>
      <xdr:col>0</xdr:col>
      <xdr:colOff>0</xdr:colOff>
      <xdr:row>8</xdr:row>
      <xdr:rowOff>66675</xdr:rowOff>
    </xdr:from>
    <xdr:to>
      <xdr:col>1</xdr:col>
      <xdr:colOff>361950</xdr:colOff>
      <xdr:row>9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428875"/>
          <a:ext cx="7334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ภายในวันที่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2</xdr:col>
      <xdr:colOff>28575</xdr:colOff>
      <xdr:row>7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1475" y="1838325"/>
          <a:ext cx="676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/>
            <a:t>บริษัท</a:t>
          </a:r>
        </a:p>
      </xdr:txBody>
    </xdr:sp>
    <xdr:clientData/>
  </xdr:twoCellAnchor>
  <xdr:twoCellAnchor>
    <xdr:from>
      <xdr:col>5</xdr:col>
      <xdr:colOff>0</xdr:colOff>
      <xdr:row>6</xdr:row>
      <xdr:rowOff>38100</xdr:rowOff>
    </xdr:from>
    <xdr:to>
      <xdr:col>6</xdr:col>
      <xdr:colOff>66675</xdr:colOff>
      <xdr:row>7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24200" y="1838325"/>
          <a:ext cx="676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จำกัด</a:t>
          </a:r>
        </a:p>
      </xdr:txBody>
    </xdr:sp>
    <xdr:clientData/>
  </xdr:twoCellAnchor>
  <xdr:twoCellAnchor>
    <xdr:from>
      <xdr:col>3</xdr:col>
      <xdr:colOff>381000</xdr:colOff>
      <xdr:row>8</xdr:row>
      <xdr:rowOff>66675</xdr:rowOff>
    </xdr:from>
    <xdr:to>
      <xdr:col>5</xdr:col>
      <xdr:colOff>371475</xdr:colOff>
      <xdr:row>9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76475" y="2428875"/>
          <a:ext cx="1219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เงื่อนไขการชำระเงิน</a:t>
          </a:r>
        </a:p>
      </xdr:txBody>
    </xdr:sp>
    <xdr:clientData/>
  </xdr:twoCellAnchor>
  <xdr:twoCellAnchor>
    <xdr:from>
      <xdr:col>7</xdr:col>
      <xdr:colOff>19050</xdr:colOff>
      <xdr:row>9</xdr:row>
      <xdr:rowOff>0</xdr:rowOff>
    </xdr:from>
    <xdr:to>
      <xdr:col>8</xdr:col>
      <xdr:colOff>962025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4438650" y="2647950"/>
          <a:ext cx="18764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31</xdr:row>
      <xdr:rowOff>95250</xdr:rowOff>
    </xdr:from>
    <xdr:to>
      <xdr:col>2</xdr:col>
      <xdr:colOff>666750</xdr:colOff>
      <xdr:row>32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81150" y="8991600"/>
          <a:ext cx="247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95250</xdr:colOff>
      <xdr:row>31</xdr:row>
      <xdr:rowOff>114300</xdr:rowOff>
    </xdr:from>
    <xdr:to>
      <xdr:col>5</xdr:col>
      <xdr:colOff>276225</xdr:colOff>
      <xdr:row>32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48050" y="901065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542925</xdr:colOff>
      <xdr:row>31</xdr:row>
      <xdr:rowOff>114300</xdr:rowOff>
    </xdr:from>
    <xdr:to>
      <xdr:col>7</xdr:col>
      <xdr:colOff>733425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76850" y="9010650"/>
          <a:ext cx="190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9525</xdr:rowOff>
    </xdr:from>
    <xdr:to>
      <xdr:col>2</xdr:col>
      <xdr:colOff>257175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9458325"/>
          <a:ext cx="1362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2</xdr:col>
      <xdr:colOff>828675</xdr:colOff>
      <xdr:row>33</xdr:row>
      <xdr:rowOff>9525</xdr:rowOff>
    </xdr:from>
    <xdr:to>
      <xdr:col>4</xdr:col>
      <xdr:colOff>447675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90725" y="9458325"/>
          <a:ext cx="1314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ฝ่ายตรวจสอบ</a:t>
          </a:r>
        </a:p>
      </xdr:txBody>
    </xdr:sp>
    <xdr:clientData/>
  </xdr:twoCellAnchor>
  <xdr:twoCellAnchor>
    <xdr:from>
      <xdr:col>5</xdr:col>
      <xdr:colOff>476250</xdr:colOff>
      <xdr:row>33</xdr:row>
      <xdr:rowOff>9525</xdr:rowOff>
    </xdr:from>
    <xdr:to>
      <xdr:col>7</xdr:col>
      <xdr:colOff>400050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29050" y="9458325"/>
          <a:ext cx="1304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ฝ่ายบัญชี/การเงิน</a:t>
          </a:r>
        </a:p>
      </xdr:txBody>
    </xdr:sp>
    <xdr:clientData/>
  </xdr:twoCellAnchor>
  <xdr:twoCellAnchor>
    <xdr:from>
      <xdr:col>7</xdr:col>
      <xdr:colOff>733425</xdr:colOff>
      <xdr:row>33</xdr:row>
      <xdr:rowOff>9525</xdr:rowOff>
    </xdr:from>
    <xdr:to>
      <xdr:col>8</xdr:col>
      <xdr:colOff>1019175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467350" y="9458325"/>
          <a:ext cx="1123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EucrosiaUPC"/>
              <a:ea typeface="EucrosiaUPC"/>
              <a:cs typeface="EucrosiaUPC"/>
            </a:rPr>
            <a:t>   
ผู้รับเงิน</a:t>
          </a: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
ผู้รับเงิน</a:t>
          </a:r>
        </a:p>
      </xdr:txBody>
    </xdr:sp>
    <xdr:clientData/>
  </xdr:twoCellAnchor>
  <xdr:oneCellAnchor>
    <xdr:from>
      <xdr:col>8</xdr:col>
      <xdr:colOff>228600</xdr:colOff>
      <xdr:row>33</xdr:row>
      <xdr:rowOff>9525</xdr:rowOff>
    </xdr:from>
    <xdr:ext cx="552450" cy="409575"/>
    <xdr:sp>
      <xdr:nvSpPr>
        <xdr:cNvPr id="8" name="TextBox 8"/>
        <xdr:cNvSpPr txBox="1">
          <a:spLocks noChangeArrowheads="1"/>
        </xdr:cNvSpPr>
      </xdr:nvSpPr>
      <xdr:spPr>
        <a:xfrm>
          <a:off x="5800725" y="9458325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EucrosiaUPC"/>
              <a:ea typeface="EucrosiaUPC"/>
              <a:cs typeface="EucrosiaUPC"/>
            </a:rPr>
            <a:t>ผู้รับเงิน</a:t>
          </a: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47625</xdr:rowOff>
    </xdr:from>
    <xdr:to>
      <xdr:col>2</xdr:col>
      <xdr:colOff>561975</xdr:colOff>
      <xdr:row>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143125"/>
          <a:ext cx="1247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ใบกำกับสินค้าเลขที่</a:t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3</xdr:col>
      <xdr:colOff>38100</xdr:colOff>
      <xdr:row>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2428875"/>
          <a:ext cx="1362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 </a:t>
          </a: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โปรดส่งคืนสินค้าไปยัง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</xdr:col>
      <xdr:colOff>28575</xdr:colOff>
      <xdr:row>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2124075"/>
          <a:ext cx="4667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อ้างถึง</a:t>
          </a:r>
        </a:p>
      </xdr:txBody>
    </xdr:sp>
    <xdr:clientData/>
  </xdr:twoCellAnchor>
  <xdr:twoCellAnchor>
    <xdr:from>
      <xdr:col>6</xdr:col>
      <xdr:colOff>0</xdr:colOff>
      <xdr:row>7</xdr:row>
      <xdr:rowOff>66675</xdr:rowOff>
    </xdr:from>
    <xdr:to>
      <xdr:col>7</xdr:col>
      <xdr:colOff>19050</xdr:colOff>
      <xdr:row>8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05300" y="21621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 </a:t>
          </a: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ใบสั่งซื้อเลขที่</a:t>
          </a:r>
        </a:p>
      </xdr:txBody>
    </xdr:sp>
    <xdr:clientData/>
  </xdr:twoCellAnchor>
  <xdr:oneCellAnchor>
    <xdr:from>
      <xdr:col>3</xdr:col>
      <xdr:colOff>19050</xdr:colOff>
      <xdr:row>6</xdr:row>
      <xdr:rowOff>0</xdr:rowOff>
    </xdr:from>
    <xdr:ext cx="76200" cy="314325"/>
    <xdr:sp>
      <xdr:nvSpPr>
        <xdr:cNvPr id="5" name="TextBox 5"/>
        <xdr:cNvSpPr txBox="1">
          <a:spLocks noChangeArrowheads="1"/>
        </xdr:cNvSpPr>
      </xdr:nvSpPr>
      <xdr:spPr>
        <a:xfrm>
          <a:off x="176212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590550" cy="323850"/>
    <xdr:sp>
      <xdr:nvSpPr>
        <xdr:cNvPr id="6" name="TextBox 6"/>
        <xdr:cNvSpPr txBox="1">
          <a:spLocks noChangeArrowheads="1"/>
        </xdr:cNvSpPr>
      </xdr:nvSpPr>
      <xdr:spPr>
        <a:xfrm>
          <a:off x="333375" y="8629650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ผู้รับของ</a:t>
          </a:r>
        </a:p>
      </xdr:txBody>
    </xdr:sp>
    <xdr:clientData/>
  </xdr:oneCellAnchor>
  <xdr:oneCellAnchor>
    <xdr:from>
      <xdr:col>2</xdr:col>
      <xdr:colOff>238125</xdr:colOff>
      <xdr:row>30</xdr:row>
      <xdr:rowOff>9525</xdr:rowOff>
    </xdr:from>
    <xdr:ext cx="762000" cy="323850"/>
    <xdr:sp>
      <xdr:nvSpPr>
        <xdr:cNvPr id="7" name="TextBox 7"/>
        <xdr:cNvSpPr txBox="1">
          <a:spLocks noChangeArrowheads="1"/>
        </xdr:cNvSpPr>
      </xdr:nvSpPr>
      <xdr:spPr>
        <a:xfrm>
          <a:off x="1381125" y="8639175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ฝ่ายจัดซื้อ</a:t>
          </a:r>
        </a:p>
      </xdr:txBody>
    </xdr:sp>
    <xdr:clientData/>
  </xdr:oneCellAnchor>
  <xdr:oneCellAnchor>
    <xdr:from>
      <xdr:col>4</xdr:col>
      <xdr:colOff>276225</xdr:colOff>
      <xdr:row>30</xdr:row>
      <xdr:rowOff>9525</xdr:rowOff>
    </xdr:from>
    <xdr:ext cx="400050" cy="323850"/>
    <xdr:sp>
      <xdr:nvSpPr>
        <xdr:cNvPr id="8" name="TextBox 8"/>
        <xdr:cNvSpPr txBox="1">
          <a:spLocks noChangeArrowheads="1"/>
        </xdr:cNvSpPr>
      </xdr:nvSpPr>
      <xdr:spPr>
        <a:xfrm>
          <a:off x="2743200" y="863917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สโตร์</a:t>
          </a:r>
        </a:p>
      </xdr:txBody>
    </xdr:sp>
    <xdr:clientData/>
  </xdr:oneCellAnchor>
  <xdr:oneCellAnchor>
    <xdr:from>
      <xdr:col>5</xdr:col>
      <xdr:colOff>419100</xdr:colOff>
      <xdr:row>30</xdr:row>
      <xdr:rowOff>0</xdr:rowOff>
    </xdr:from>
    <xdr:ext cx="981075" cy="323850"/>
    <xdr:sp>
      <xdr:nvSpPr>
        <xdr:cNvPr id="9" name="TextBox 9"/>
        <xdr:cNvSpPr txBox="1">
          <a:spLocks noChangeArrowheads="1"/>
        </xdr:cNvSpPr>
      </xdr:nvSpPr>
      <xdr:spPr>
        <a:xfrm>
          <a:off x="3771900" y="8629650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บัญชี / การเงิน</a:t>
          </a:r>
        </a:p>
      </xdr:txBody>
    </xdr:sp>
    <xdr:clientData/>
  </xdr:oneCellAnchor>
  <xdr:oneCellAnchor>
    <xdr:from>
      <xdr:col>7</xdr:col>
      <xdr:colOff>190500</xdr:colOff>
      <xdr:row>29</xdr:row>
      <xdr:rowOff>276225</xdr:rowOff>
    </xdr:from>
    <xdr:ext cx="552450" cy="323850"/>
    <xdr:sp>
      <xdr:nvSpPr>
        <xdr:cNvPr id="10" name="TextBox 10"/>
        <xdr:cNvSpPr txBox="1">
          <a:spLocks noChangeArrowheads="1"/>
        </xdr:cNvSpPr>
      </xdr:nvSpPr>
      <xdr:spPr>
        <a:xfrm>
          <a:off x="5343525" y="86201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29</xdr:row>
      <xdr:rowOff>133350</xdr:rowOff>
    </xdr:from>
    <xdr:to>
      <xdr:col>1</xdr:col>
      <xdr:colOff>666750</xdr:colOff>
      <xdr:row>29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238125" y="8477250"/>
          <a:ext cx="866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142875</xdr:rowOff>
    </xdr:from>
    <xdr:to>
      <xdr:col>3</xdr:col>
      <xdr:colOff>400050</xdr:colOff>
      <xdr:row>29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343025" y="8486775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142875</xdr:rowOff>
    </xdr:from>
    <xdr:to>
      <xdr:col>5</xdr:col>
      <xdr:colOff>114300</xdr:colOff>
      <xdr:row>29</xdr:row>
      <xdr:rowOff>142875</xdr:rowOff>
    </xdr:to>
    <xdr:sp>
      <xdr:nvSpPr>
        <xdr:cNvPr id="13" name="Line 13"/>
        <xdr:cNvSpPr>
          <a:spLocks/>
        </xdr:cNvSpPr>
      </xdr:nvSpPr>
      <xdr:spPr>
        <a:xfrm flipV="1">
          <a:off x="2466975" y="84867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29</xdr:row>
      <xdr:rowOff>152400</xdr:rowOff>
    </xdr:from>
    <xdr:to>
      <xdr:col>6</xdr:col>
      <xdr:colOff>466725</xdr:colOff>
      <xdr:row>29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3743325" y="8496300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781050</xdr:colOff>
      <xdr:row>29</xdr:row>
      <xdr:rowOff>133350</xdr:rowOff>
    </xdr:from>
    <xdr:to>
      <xdr:col>8</xdr:col>
      <xdr:colOff>180975</xdr:colOff>
      <xdr:row>29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5086350" y="8477250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0</xdr:rowOff>
    </xdr:from>
    <xdr:to>
      <xdr:col>8</xdr:col>
      <xdr:colOff>381000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5172075" y="23717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57150</xdr:colOff>
      <xdr:row>8</xdr:row>
      <xdr:rowOff>66675</xdr:rowOff>
    </xdr:from>
    <xdr:ext cx="371475" cy="314325"/>
    <xdr:sp>
      <xdr:nvSpPr>
        <xdr:cNvPr id="17" name="TextBox 17"/>
        <xdr:cNvSpPr txBox="1">
          <a:spLocks noChangeArrowheads="1"/>
        </xdr:cNvSpPr>
      </xdr:nvSpPr>
      <xdr:spPr>
        <a:xfrm>
          <a:off x="4362450" y="2438400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ที่อยู่</a:t>
          </a:r>
        </a:p>
      </xdr:txBody>
    </xdr:sp>
    <xdr:clientData/>
  </xdr:oneCellAnchor>
  <xdr:twoCellAnchor>
    <xdr:from>
      <xdr:col>1</xdr:col>
      <xdr:colOff>47625</xdr:colOff>
      <xdr:row>10</xdr:row>
      <xdr:rowOff>0</xdr:rowOff>
    </xdr:from>
    <xdr:to>
      <xdr:col>6</xdr:col>
      <xdr:colOff>285750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485775" y="2924175"/>
          <a:ext cx="41052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381000</xdr:colOff>
      <xdr:row>9</xdr:row>
      <xdr:rowOff>66675</xdr:rowOff>
    </xdr:from>
    <xdr:ext cx="1447800" cy="323850"/>
    <xdr:sp>
      <xdr:nvSpPr>
        <xdr:cNvPr id="19" name="TextBox 19"/>
        <xdr:cNvSpPr txBox="1">
          <a:spLocks noChangeArrowheads="1"/>
        </xdr:cNvSpPr>
      </xdr:nvSpPr>
      <xdr:spPr>
        <a:xfrm>
          <a:off x="4686300" y="2714625"/>
          <a:ext cx="1447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ตามรายละเอียดข้างล่างนี้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7</xdr:row>
      <xdr:rowOff>38100</xdr:rowOff>
    </xdr:from>
    <xdr:to>
      <xdr:col>8</xdr:col>
      <xdr:colOff>247650</xdr:colOff>
      <xdr:row>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81550" y="2133600"/>
          <a:ext cx="141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ตามรายละเอียดข้างล่างนี้</a:t>
          </a:r>
        </a:p>
      </xdr:txBody>
    </xdr:sp>
    <xdr:clientData/>
  </xdr:twoCellAnchor>
  <xdr:twoCellAnchor>
    <xdr:from>
      <xdr:col>0</xdr:col>
      <xdr:colOff>409575</xdr:colOff>
      <xdr:row>7</xdr:row>
      <xdr:rowOff>47625</xdr:rowOff>
    </xdr:from>
    <xdr:to>
      <xdr:col>2</xdr:col>
      <xdr:colOff>200025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2143125"/>
          <a:ext cx="933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 ไ</a:t>
          </a: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ด้รับสินค้าจาก</a:t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3</xdr:col>
      <xdr:colOff>38100</xdr:colOff>
      <xdr:row>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" y="2438400"/>
          <a:ext cx="14954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EucrosiaUPC"/>
              <a:ea typeface="EucrosiaUPC"/>
              <a:cs typeface="EucrosiaUPC"/>
            </a:rPr>
            <a:t> </a:t>
          </a: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ใบขออนุมัติจัดซื้อเลขที่</a:t>
          </a:r>
        </a:p>
      </xdr:txBody>
    </xdr:sp>
    <xdr:clientData/>
  </xdr:twoCellAnchor>
  <xdr:twoCellAnchor>
    <xdr:from>
      <xdr:col>0</xdr:col>
      <xdr:colOff>9525</xdr:colOff>
      <xdr:row>8</xdr:row>
      <xdr:rowOff>57150</xdr:rowOff>
    </xdr:from>
    <xdr:to>
      <xdr:col>1</xdr:col>
      <xdr:colOff>38100</xdr:colOff>
      <xdr:row>9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2438400"/>
          <a:ext cx="466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อ้างถึง</a:t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19050</xdr:colOff>
      <xdr:row>9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38650" y="24479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BrowalliaUPC"/>
              <a:ea typeface="BrowalliaUPC"/>
              <a:cs typeface="BrowalliaUPC"/>
            </a:rPr>
            <a:t> </a:t>
          </a:r>
          <a:r>
            <a:rPr lang="en-US" cap="none" sz="1600" b="0" i="0" u="none" baseline="0">
              <a:latin typeface="EucrosiaUPC"/>
              <a:ea typeface="EucrosiaUPC"/>
              <a:cs typeface="EucrosiaUPC"/>
            </a:rPr>
            <a:t>ใบสั่งซื้อเลขที่</a:t>
          </a:r>
        </a:p>
      </xdr:txBody>
    </xdr:sp>
    <xdr:clientData/>
  </xdr:twoCellAnchor>
  <xdr:oneCellAnchor>
    <xdr:from>
      <xdr:col>3</xdr:col>
      <xdr:colOff>19050</xdr:colOff>
      <xdr:row>6</xdr:row>
      <xdr:rowOff>0</xdr:rowOff>
    </xdr:from>
    <xdr:ext cx="76200" cy="314325"/>
    <xdr:sp>
      <xdr:nvSpPr>
        <xdr:cNvPr id="6" name="TextBox 6"/>
        <xdr:cNvSpPr txBox="1">
          <a:spLocks noChangeArrowheads="1"/>
        </xdr:cNvSpPr>
      </xdr:nvSpPr>
      <xdr:spPr>
        <a:xfrm>
          <a:off x="18954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590550" cy="323850"/>
    <xdr:sp>
      <xdr:nvSpPr>
        <xdr:cNvPr id="7" name="TextBox 7"/>
        <xdr:cNvSpPr txBox="1">
          <a:spLocks noChangeArrowheads="1"/>
        </xdr:cNvSpPr>
      </xdr:nvSpPr>
      <xdr:spPr>
        <a:xfrm>
          <a:off x="333375" y="8667750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ผู้รับของ</a:t>
          </a:r>
        </a:p>
      </xdr:txBody>
    </xdr:sp>
    <xdr:clientData/>
  </xdr:oneCellAnchor>
  <xdr:oneCellAnchor>
    <xdr:from>
      <xdr:col>2</xdr:col>
      <xdr:colOff>266700</xdr:colOff>
      <xdr:row>30</xdr:row>
      <xdr:rowOff>0</xdr:rowOff>
    </xdr:from>
    <xdr:ext cx="685800" cy="323850"/>
    <xdr:sp>
      <xdr:nvSpPr>
        <xdr:cNvPr id="8" name="TextBox 8"/>
        <xdr:cNvSpPr txBox="1">
          <a:spLocks noChangeArrowheads="1"/>
        </xdr:cNvSpPr>
      </xdr:nvSpPr>
      <xdr:spPr>
        <a:xfrm>
          <a:off x="1409700" y="866775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ฝ่ายจัดซื้อ</a:t>
          </a:r>
        </a:p>
      </xdr:txBody>
    </xdr:sp>
    <xdr:clientData/>
  </xdr:oneCellAnchor>
  <xdr:oneCellAnchor>
    <xdr:from>
      <xdr:col>4</xdr:col>
      <xdr:colOff>276225</xdr:colOff>
      <xdr:row>30</xdr:row>
      <xdr:rowOff>9525</xdr:rowOff>
    </xdr:from>
    <xdr:ext cx="400050" cy="323850"/>
    <xdr:sp>
      <xdr:nvSpPr>
        <xdr:cNvPr id="9" name="TextBox 9"/>
        <xdr:cNvSpPr txBox="1">
          <a:spLocks noChangeArrowheads="1"/>
        </xdr:cNvSpPr>
      </xdr:nvSpPr>
      <xdr:spPr>
        <a:xfrm>
          <a:off x="2876550" y="867727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สโตร์</a:t>
          </a:r>
        </a:p>
      </xdr:txBody>
    </xdr:sp>
    <xdr:clientData/>
  </xdr:oneCellAnchor>
  <xdr:oneCellAnchor>
    <xdr:from>
      <xdr:col>5</xdr:col>
      <xdr:colOff>419100</xdr:colOff>
      <xdr:row>30</xdr:row>
      <xdr:rowOff>9525</xdr:rowOff>
    </xdr:from>
    <xdr:ext cx="981075" cy="323850"/>
    <xdr:sp>
      <xdr:nvSpPr>
        <xdr:cNvPr id="10" name="TextBox 10"/>
        <xdr:cNvSpPr txBox="1">
          <a:spLocks noChangeArrowheads="1"/>
        </xdr:cNvSpPr>
      </xdr:nvSpPr>
      <xdr:spPr>
        <a:xfrm>
          <a:off x="3905250" y="867727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บัญชี / การเงิน</a:t>
          </a:r>
        </a:p>
      </xdr:txBody>
    </xdr:sp>
    <xdr:clientData/>
  </xdr:oneCellAnchor>
  <xdr:oneCellAnchor>
    <xdr:from>
      <xdr:col>7</xdr:col>
      <xdr:colOff>171450</xdr:colOff>
      <xdr:row>30</xdr:row>
      <xdr:rowOff>0</xdr:rowOff>
    </xdr:from>
    <xdr:ext cx="552450" cy="323850"/>
    <xdr:sp>
      <xdr:nvSpPr>
        <xdr:cNvPr id="11" name="TextBox 11"/>
        <xdr:cNvSpPr txBox="1">
          <a:spLocks noChangeArrowheads="1"/>
        </xdr:cNvSpPr>
      </xdr:nvSpPr>
      <xdr:spPr>
        <a:xfrm>
          <a:off x="5457825" y="86677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29</xdr:row>
      <xdr:rowOff>133350</xdr:rowOff>
    </xdr:from>
    <xdr:to>
      <xdr:col>1</xdr:col>
      <xdr:colOff>666750</xdr:colOff>
      <xdr:row>29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238125" y="8515350"/>
          <a:ext cx="866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142875</xdr:rowOff>
    </xdr:from>
    <xdr:to>
      <xdr:col>3</xdr:col>
      <xdr:colOff>400050</xdr:colOff>
      <xdr:row>29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1343025" y="8524875"/>
          <a:ext cx="9334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142875</xdr:rowOff>
    </xdr:from>
    <xdr:to>
      <xdr:col>5</xdr:col>
      <xdr:colOff>114300</xdr:colOff>
      <xdr:row>29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2600325" y="85248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29</xdr:row>
      <xdr:rowOff>152400</xdr:rowOff>
    </xdr:from>
    <xdr:to>
      <xdr:col>6</xdr:col>
      <xdr:colOff>466725</xdr:colOff>
      <xdr:row>29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3876675" y="8534400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781050</xdr:colOff>
      <xdr:row>29</xdr:row>
      <xdr:rowOff>133350</xdr:rowOff>
    </xdr:from>
    <xdr:to>
      <xdr:col>8</xdr:col>
      <xdr:colOff>180975</xdr:colOff>
      <xdr:row>29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5219700" y="8515350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600075</xdr:colOff>
      <xdr:row>3</xdr:row>
      <xdr:rowOff>228600</xdr:rowOff>
    </xdr:from>
    <xdr:to>
      <xdr:col>8</xdr:col>
      <xdr:colOff>314325</xdr:colOff>
      <xdr:row>3</xdr:row>
      <xdr:rowOff>228600</xdr:rowOff>
    </xdr:to>
    <xdr:sp>
      <xdr:nvSpPr>
        <xdr:cNvPr id="17" name="Line 17"/>
        <xdr:cNvSpPr>
          <a:spLocks/>
        </xdr:cNvSpPr>
      </xdr:nvSpPr>
      <xdr:spPr>
        <a:xfrm>
          <a:off x="5038725" y="1133475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228600</xdr:rowOff>
    </xdr:from>
    <xdr:to>
      <xdr:col>3</xdr:col>
      <xdr:colOff>304800</xdr:colOff>
      <xdr:row>3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1009650" y="1133475"/>
          <a:ext cx="1171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438150</xdr:colOff>
      <xdr:row>8</xdr:row>
      <xdr:rowOff>0</xdr:rowOff>
    </xdr:from>
    <xdr:to>
      <xdr:col>3</xdr:col>
      <xdr:colOff>19050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>
          <a:off x="1581150" y="2381250"/>
          <a:ext cx="3143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workbookViewId="0" topLeftCell="A1">
      <selection activeCell="A1" sqref="A1"/>
    </sheetView>
  </sheetViews>
  <sheetFormatPr defaultColWidth="9.140625" defaultRowHeight="21.75"/>
  <cols>
    <col min="1" max="1" width="10.8515625" style="0" customWidth="1"/>
  </cols>
  <sheetData>
    <row r="2" s="173" customFormat="1" ht="31.5">
      <c r="A2" s="334" t="s">
        <v>431</v>
      </c>
    </row>
    <row r="3" s="173" customFormat="1" ht="26.25">
      <c r="A3" s="333" t="s">
        <v>261</v>
      </c>
    </row>
    <row r="4" s="173" customFormat="1" ht="26.25">
      <c r="A4" s="333" t="s">
        <v>262</v>
      </c>
    </row>
    <row r="5" s="173" customFormat="1" ht="26.25">
      <c r="A5" s="333" t="s">
        <v>0</v>
      </c>
    </row>
    <row r="6" s="173" customFormat="1" ht="26.25">
      <c r="A6" s="333" t="s">
        <v>146</v>
      </c>
    </row>
    <row r="7" s="173" customFormat="1" ht="26.25">
      <c r="A7" s="333" t="s">
        <v>149</v>
      </c>
    </row>
    <row r="8" s="173" customFormat="1" ht="26.25">
      <c r="A8" s="333" t="s">
        <v>166</v>
      </c>
    </row>
    <row r="9" s="173" customFormat="1" ht="26.25">
      <c r="A9" s="333" t="s">
        <v>266</v>
      </c>
    </row>
    <row r="10" s="173" customFormat="1" ht="26.25">
      <c r="A10" s="333" t="s">
        <v>263</v>
      </c>
    </row>
    <row r="11" s="173" customFormat="1" ht="26.25">
      <c r="A11" s="333" t="s">
        <v>179</v>
      </c>
    </row>
    <row r="12" s="173" customFormat="1" ht="26.25">
      <c r="A12" s="333" t="s">
        <v>264</v>
      </c>
    </row>
    <row r="13" s="173" customFormat="1" ht="26.25">
      <c r="A13" s="333" t="s">
        <v>152</v>
      </c>
    </row>
    <row r="14" s="173" customFormat="1" ht="26.25">
      <c r="A14" s="333" t="s">
        <v>25</v>
      </c>
    </row>
    <row r="15" s="173" customFormat="1" ht="26.25">
      <c r="A15" s="333" t="s">
        <v>265</v>
      </c>
    </row>
    <row r="16" s="173" customFormat="1" ht="26.25">
      <c r="A16" s="333" t="s">
        <v>246</v>
      </c>
    </row>
    <row r="17" s="173" customFormat="1" ht="26.25">
      <c r="A17" s="333" t="s">
        <v>388</v>
      </c>
    </row>
    <row r="18" s="173" customFormat="1" ht="26.25">
      <c r="A18" s="333" t="s">
        <v>175</v>
      </c>
    </row>
    <row r="19" s="173" customFormat="1" ht="26.25">
      <c r="A19" s="333" t="s">
        <v>387</v>
      </c>
    </row>
    <row r="20" s="173" customFormat="1" ht="26.25">
      <c r="A20" s="333" t="s">
        <v>386</v>
      </c>
    </row>
    <row r="21" spans="1:2" s="167" customFormat="1" ht="26.25">
      <c r="A21" s="333" t="s">
        <v>385</v>
      </c>
      <c r="B21" s="173"/>
    </row>
    <row r="22" spans="1:2" s="167" customFormat="1" ht="26.25">
      <c r="A22" s="333" t="s">
        <v>384</v>
      </c>
      <c r="B22" s="173"/>
    </row>
    <row r="23" spans="1:2" s="167" customFormat="1" ht="26.25">
      <c r="A23" s="333" t="s">
        <v>176</v>
      </c>
      <c r="B23" s="173"/>
    </row>
    <row r="24" spans="1:2" s="167" customFormat="1" ht="26.25">
      <c r="A24" s="333" t="s">
        <v>383</v>
      </c>
      <c r="B24" s="173"/>
    </row>
    <row r="25" spans="1:2" s="167" customFormat="1" ht="26.25">
      <c r="A25" s="333" t="s">
        <v>382</v>
      </c>
      <c r="B25" s="173"/>
    </row>
    <row r="26" s="173" customFormat="1" ht="26.25">
      <c r="A26" s="333" t="s">
        <v>329</v>
      </c>
    </row>
    <row r="27" spans="1:2" s="167" customFormat="1" ht="26.25">
      <c r="A27" s="333" t="s">
        <v>381</v>
      </c>
      <c r="B27" s="173"/>
    </row>
    <row r="28" spans="1:2" s="167" customFormat="1" ht="26.25">
      <c r="A28" s="333" t="s">
        <v>358</v>
      </c>
      <c r="B28" s="173"/>
    </row>
    <row r="29" spans="1:2" s="167" customFormat="1" ht="26.25">
      <c r="A29" s="333" t="s">
        <v>359</v>
      </c>
      <c r="B29" s="173"/>
    </row>
    <row r="30" spans="1:2" s="167" customFormat="1" ht="26.25">
      <c r="A30" s="333" t="s">
        <v>380</v>
      </c>
      <c r="B30" s="173"/>
    </row>
    <row r="31" s="173" customFormat="1" ht="26.25">
      <c r="A31" s="333" t="s">
        <v>379</v>
      </c>
    </row>
    <row r="32" spans="1:2" s="332" customFormat="1" ht="34.5">
      <c r="A32" s="330"/>
      <c r="B32" s="331"/>
    </row>
  </sheetData>
  <hyperlinks>
    <hyperlink ref="A3" location="รายงานการขายสดประจำวัน!A1" display="รายงานการขายสดประจำวัน!A1"/>
    <hyperlink ref="A4" location="รายงานการขายเชื่อประจำวัน!A1" display="รายงานการขายเชื่อประจำวัน!A1"/>
    <hyperlink ref="A5" location="รายงานเงินสดประจำวัน!A1" display="รายงานเงินสดประจำวัน!A1"/>
    <hyperlink ref="A6" location="ทะเบียนคุมเช็ครับ!A1" display="ทะเบียนคุมเช็ครับ!A1"/>
    <hyperlink ref="A7" location="ทะเบียนคุมเช็คจ่าย!A1" display="ทะเบียนคุมเช็คจ่าย!A1"/>
    <hyperlink ref="A8" location="งบพิสูจน์ยอดเงินผากธนาคาร!A1" display="งบพิสูจน์ยอดเงินผากธนาคาร!A1"/>
    <hyperlink ref="A9" location="'ที่ดิน อาคาร และอุปกรณ์'!A1" display="'ที่ดิน อาคาร และอุปกรณ์'!A1"/>
    <hyperlink ref="A10" location="ทะเบียนทรัพย์สิน!A1" display="ทะเบียนทรัพย์สิน!A1"/>
    <hyperlink ref="A11" location="ทะเบียนลูกหนี้!A1" display="ทะเบียนลูกหนี้!A1"/>
    <hyperlink ref="A12" location="ทะเบียนเจ้าหนี้!A1" display="ทะเบียนเจ้าหนี้!A1"/>
    <hyperlink ref="A13" location="ค่าใช้จ่ายในการดำเนินงาน!A1" display="ค่าใช้จ่ายในการดำเนินงาน!A1"/>
    <hyperlink ref="A14" location="งบกำไรขาดทุน!A1" display="งบกำไรขาดทุน!A1"/>
    <hyperlink ref="A15" location="งบดุล!A1" display="งบดุล!A1"/>
    <hyperlink ref="A16" location="งบกระแสเงินสด!A1" display="งบกระแสเงินสด!A1"/>
    <hyperlink ref="A17" location="ใบขออนุมัติฃื้อ!A1" display="ใบขออนุมัติฃื้อ!A1"/>
    <hyperlink ref="A18" location="ใบสั่งฃื้อ!A1" display="ใบสั่งฃื้อ!A1"/>
    <hyperlink ref="A19" location="'ใบกำกับภาษี-ใบกำกับสินค้า'!A1" display="'ใบกำกับภาษี-ใบกำกับสินค้า'!A1"/>
    <hyperlink ref="A20" location="ใบส่งคืนสินค้า!A1" display="ใบส่งคืนสินค้า!A1"/>
    <hyperlink ref="A21" location="ใบรับสินค้า!A1" display="ใบรับสินค้า!A1"/>
    <hyperlink ref="A22" location="ใบเบิกสินค้า!A1" display="ใบเบิกสินค้า!A1"/>
    <hyperlink ref="A23" location="ใบแจ้งหนี้!A1" display="ใบแจ้งหนี้!A1"/>
    <hyperlink ref="A24" location="ใบเพิ่มหนี้!A1" display="ใบเพิ่มหนี้!A1"/>
    <hyperlink ref="A25" location="ใบลดหนี้!A1" display="ใบลดหนี้!A1"/>
    <hyperlink ref="A27" location="ใบเบิกเงินทดรองจ่าย!A1" display="ใบเบิกเงินทดรองจ่าย!A1"/>
    <hyperlink ref="A28" location="ใบสำคัญจ่าย!A1" display="ใบสำคัญจ่าย!A1"/>
    <hyperlink ref="A29" location="ใบสำคัญรับ!A1" display="ใบสำคัญรับ!A1"/>
    <hyperlink ref="A30" location="รายงานการตรวจนับและเปรียบเทียบ!A1" display="รายงานการตรวจนับและเปรียบเทียบ!A1"/>
    <hyperlink ref="A31" location="รายงานสรุปการตรวจนับ!A1" display="รายงานสรุปการตรวจนับ!A1"/>
    <hyperlink ref="A26" location="ใบเสร็จรับเงิน!A1" display="ใบเสร็จรับเงิน!A1"/>
  </hyperlinks>
  <printOptions/>
  <pageMargins left="0.97" right="0.75" top="0.39" bottom="0.46" header="0.41" footer="0.3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21.75"/>
  <cols>
    <col min="2" max="2" width="21.421875" style="0" customWidth="1"/>
    <col min="3" max="3" width="10.00390625" style="0" customWidth="1"/>
    <col min="4" max="4" width="13.421875" style="0" customWidth="1"/>
    <col min="5" max="6" width="10.421875" style="0" customWidth="1"/>
    <col min="7" max="7" width="11.8515625" style="111" customWidth="1"/>
    <col min="8" max="8" width="12.8515625" style="0" customWidth="1"/>
    <col min="9" max="9" width="12.140625" style="0" customWidth="1"/>
    <col min="10" max="10" width="13.57421875" style="0" customWidth="1"/>
    <col min="11" max="11" width="11.140625" style="0" customWidth="1"/>
    <col min="12" max="12" width="18.7109375" style="0" customWidth="1"/>
  </cols>
  <sheetData>
    <row r="1" spans="6:10" ht="27.75">
      <c r="F1" s="344" t="s">
        <v>9</v>
      </c>
      <c r="G1" s="375"/>
      <c r="H1" s="111"/>
      <c r="I1" s="111"/>
      <c r="J1" s="21"/>
    </row>
    <row r="2" spans="4:12" ht="27.75">
      <c r="D2" s="20"/>
      <c r="E2" s="20"/>
      <c r="F2" s="384" t="s">
        <v>179</v>
      </c>
      <c r="G2" s="345"/>
      <c r="H2" s="112"/>
      <c r="I2" s="112"/>
      <c r="J2" s="20"/>
      <c r="K2" s="20"/>
      <c r="L2" s="20"/>
    </row>
    <row r="3" spans="3:12" ht="23.25">
      <c r="C3" s="19"/>
      <c r="D3" s="19"/>
      <c r="E3" s="19"/>
      <c r="F3" s="19"/>
      <c r="G3" s="21"/>
      <c r="H3" s="19"/>
      <c r="I3" s="19"/>
      <c r="J3" s="19"/>
      <c r="K3" s="41"/>
      <c r="L3" s="19"/>
    </row>
    <row r="4" spans="1:12" ht="23.25">
      <c r="A4" s="24" t="s">
        <v>411</v>
      </c>
      <c r="B4" s="139" t="s">
        <v>412</v>
      </c>
      <c r="C4" s="139"/>
      <c r="D4" s="41"/>
      <c r="E4" s="41"/>
      <c r="F4" s="41"/>
      <c r="G4" s="117"/>
      <c r="H4" s="139"/>
      <c r="I4" s="19"/>
      <c r="J4" s="123" t="s">
        <v>416</v>
      </c>
      <c r="K4" s="139" t="s">
        <v>414</v>
      </c>
      <c r="L4" s="41"/>
    </row>
    <row r="5" spans="1:12" ht="23.25">
      <c r="A5" s="24" t="s">
        <v>307</v>
      </c>
      <c r="B5" s="139" t="s">
        <v>412</v>
      </c>
      <c r="C5" s="41"/>
      <c r="D5" s="41"/>
      <c r="E5" s="41"/>
      <c r="F5" s="41"/>
      <c r="G5" s="117"/>
      <c r="H5" s="19"/>
      <c r="I5" s="19"/>
      <c r="J5" s="123" t="s">
        <v>410</v>
      </c>
      <c r="K5" s="139" t="s">
        <v>414</v>
      </c>
      <c r="L5" s="41"/>
    </row>
    <row r="6" spans="1:12" ht="23.25">
      <c r="A6" s="139" t="s">
        <v>415</v>
      </c>
      <c r="B6" s="1"/>
      <c r="C6" s="41"/>
      <c r="D6" s="41"/>
      <c r="E6" s="41"/>
      <c r="F6" s="41"/>
      <c r="G6" s="117"/>
      <c r="H6" s="19"/>
      <c r="I6" s="19"/>
      <c r="J6" s="123" t="s">
        <v>417</v>
      </c>
      <c r="K6" s="139" t="s">
        <v>414</v>
      </c>
      <c r="L6" s="19"/>
    </row>
    <row r="7" spans="3:12" ht="24" thickBot="1">
      <c r="C7" s="19"/>
      <c r="D7" s="19"/>
      <c r="E7" s="19"/>
      <c r="F7" s="19"/>
      <c r="G7" s="21"/>
      <c r="H7" s="19"/>
      <c r="I7" s="19"/>
      <c r="J7" s="19"/>
      <c r="K7" s="19"/>
      <c r="L7" s="19"/>
    </row>
    <row r="8" spans="1:12" ht="23.25">
      <c r="A8" s="113" t="s">
        <v>133</v>
      </c>
      <c r="B8" s="90" t="s">
        <v>148</v>
      </c>
      <c r="C8" s="90" t="s">
        <v>139</v>
      </c>
      <c r="D8" s="90" t="s">
        <v>139</v>
      </c>
      <c r="E8" s="90" t="s">
        <v>133</v>
      </c>
      <c r="F8" s="90" t="s">
        <v>139</v>
      </c>
      <c r="G8" s="90" t="s">
        <v>178</v>
      </c>
      <c r="H8" s="379" t="s">
        <v>131</v>
      </c>
      <c r="I8" s="379" t="s">
        <v>174</v>
      </c>
      <c r="J8" s="90" t="s">
        <v>131</v>
      </c>
      <c r="K8" s="131" t="s">
        <v>187</v>
      </c>
      <c r="L8" s="369" t="s">
        <v>132</v>
      </c>
    </row>
    <row r="9" spans="1:12" ht="23.25">
      <c r="A9" s="114"/>
      <c r="B9" s="132"/>
      <c r="C9" s="71" t="s">
        <v>175</v>
      </c>
      <c r="D9" s="71" t="s">
        <v>183</v>
      </c>
      <c r="E9" s="71" t="s">
        <v>184</v>
      </c>
      <c r="F9" s="71" t="s">
        <v>184</v>
      </c>
      <c r="G9" s="71" t="s">
        <v>185</v>
      </c>
      <c r="H9" s="358"/>
      <c r="I9" s="385"/>
      <c r="J9" s="71" t="s">
        <v>186</v>
      </c>
      <c r="K9" s="158" t="s">
        <v>188</v>
      </c>
      <c r="L9" s="357"/>
    </row>
    <row r="10" spans="1:12" ht="23.25">
      <c r="A10" s="133"/>
      <c r="B10" s="80"/>
      <c r="C10" s="80"/>
      <c r="D10" s="80"/>
      <c r="E10" s="80"/>
      <c r="F10" s="80"/>
      <c r="G10" s="135"/>
      <c r="H10" s="80"/>
      <c r="I10" s="80"/>
      <c r="J10" s="80"/>
      <c r="K10" s="136"/>
      <c r="L10" s="115"/>
    </row>
    <row r="11" spans="1:12" ht="23.25">
      <c r="A11" s="133"/>
      <c r="B11" s="80"/>
      <c r="C11" s="80"/>
      <c r="D11" s="80"/>
      <c r="E11" s="80"/>
      <c r="F11" s="80"/>
      <c r="G11" s="135"/>
      <c r="H11" s="80"/>
      <c r="I11" s="80"/>
      <c r="J11" s="80"/>
      <c r="K11" s="136"/>
      <c r="L11" s="115"/>
    </row>
    <row r="12" spans="1:12" ht="23.25">
      <c r="A12" s="133"/>
      <c r="B12" s="80"/>
      <c r="C12" s="80"/>
      <c r="D12" s="80"/>
      <c r="E12" s="80"/>
      <c r="F12" s="80"/>
      <c r="G12" s="135"/>
      <c r="H12" s="80"/>
      <c r="I12" s="80"/>
      <c r="J12" s="80"/>
      <c r="K12" s="136"/>
      <c r="L12" s="115"/>
    </row>
    <row r="13" spans="1:12" ht="23.25">
      <c r="A13" s="133"/>
      <c r="B13" s="80"/>
      <c r="C13" s="80"/>
      <c r="D13" s="80"/>
      <c r="E13" s="80"/>
      <c r="F13" s="80"/>
      <c r="G13" s="135"/>
      <c r="H13" s="80"/>
      <c r="I13" s="80"/>
      <c r="J13" s="80"/>
      <c r="K13" s="136"/>
      <c r="L13" s="115"/>
    </row>
    <row r="14" spans="1:12" ht="23.25">
      <c r="A14" s="133"/>
      <c r="B14" s="80"/>
      <c r="C14" s="80"/>
      <c r="D14" s="80"/>
      <c r="E14" s="80"/>
      <c r="F14" s="80"/>
      <c r="G14" s="135"/>
      <c r="H14" s="80"/>
      <c r="I14" s="80"/>
      <c r="J14" s="80"/>
      <c r="K14" s="136"/>
      <c r="L14" s="115"/>
    </row>
    <row r="15" spans="1:12" ht="23.25">
      <c r="A15" s="133"/>
      <c r="B15" s="80"/>
      <c r="C15" s="80"/>
      <c r="D15" s="80"/>
      <c r="E15" s="80"/>
      <c r="F15" s="80"/>
      <c r="G15" s="135"/>
      <c r="H15" s="80"/>
      <c r="I15" s="80"/>
      <c r="J15" s="80"/>
      <c r="K15" s="136"/>
      <c r="L15" s="115"/>
    </row>
    <row r="16" spans="1:12" ht="23.25">
      <c r="A16" s="133"/>
      <c r="B16" s="80"/>
      <c r="C16" s="80"/>
      <c r="D16" s="80"/>
      <c r="E16" s="80"/>
      <c r="F16" s="80"/>
      <c r="G16" s="135"/>
      <c r="H16" s="80"/>
      <c r="I16" s="80"/>
      <c r="J16" s="80"/>
      <c r="K16" s="136"/>
      <c r="L16" s="115"/>
    </row>
    <row r="17" spans="1:12" ht="23.25">
      <c r="A17" s="133"/>
      <c r="B17" s="80"/>
      <c r="C17" s="80"/>
      <c r="D17" s="80"/>
      <c r="E17" s="80"/>
      <c r="F17" s="80"/>
      <c r="G17" s="135"/>
      <c r="H17" s="80"/>
      <c r="I17" s="80"/>
      <c r="J17" s="80"/>
      <c r="K17" s="136"/>
      <c r="L17" s="115"/>
    </row>
    <row r="18" spans="1:12" ht="23.25">
      <c r="A18" s="133"/>
      <c r="B18" s="80"/>
      <c r="C18" s="80"/>
      <c r="D18" s="80"/>
      <c r="E18" s="80"/>
      <c r="F18" s="80"/>
      <c r="G18" s="135"/>
      <c r="H18" s="80"/>
      <c r="I18" s="80"/>
      <c r="J18" s="80"/>
      <c r="K18" s="136"/>
      <c r="L18" s="115"/>
    </row>
    <row r="19" spans="1:12" ht="23.25">
      <c r="A19" s="133"/>
      <c r="B19" s="80"/>
      <c r="C19" s="80"/>
      <c r="D19" s="80"/>
      <c r="E19" s="80"/>
      <c r="F19" s="80"/>
      <c r="G19" s="135"/>
      <c r="H19" s="80"/>
      <c r="I19" s="80"/>
      <c r="J19" s="80"/>
      <c r="K19" s="136"/>
      <c r="L19" s="115"/>
    </row>
    <row r="20" spans="1:12" ht="23.25">
      <c r="A20" s="133"/>
      <c r="B20" s="80"/>
      <c r="C20" s="80"/>
      <c r="D20" s="80"/>
      <c r="E20" s="80"/>
      <c r="F20" s="80"/>
      <c r="G20" s="135"/>
      <c r="H20" s="80"/>
      <c r="I20" s="80"/>
      <c r="J20" s="80"/>
      <c r="K20" s="136"/>
      <c r="L20" s="115"/>
    </row>
    <row r="21" spans="1:12" ht="23.25">
      <c r="A21" s="133"/>
      <c r="B21" s="80"/>
      <c r="C21" s="80"/>
      <c r="D21" s="80"/>
      <c r="E21" s="80"/>
      <c r="F21" s="80"/>
      <c r="G21" s="135"/>
      <c r="H21" s="80"/>
      <c r="I21" s="80"/>
      <c r="J21" s="80"/>
      <c r="K21" s="136"/>
      <c r="L21" s="115"/>
    </row>
    <row r="22" spans="1:12" ht="23.25">
      <c r="A22" s="133"/>
      <c r="B22" s="80"/>
      <c r="C22" s="80"/>
      <c r="D22" s="80"/>
      <c r="E22" s="80"/>
      <c r="F22" s="80"/>
      <c r="G22" s="135"/>
      <c r="H22" s="80"/>
      <c r="I22" s="80"/>
      <c r="J22" s="80"/>
      <c r="K22" s="136"/>
      <c r="L22" s="115"/>
    </row>
    <row r="23" spans="1:12" ht="23.25">
      <c r="A23" s="133"/>
      <c r="B23" s="80"/>
      <c r="C23" s="80"/>
      <c r="D23" s="80"/>
      <c r="E23" s="80"/>
      <c r="F23" s="80"/>
      <c r="G23" s="135"/>
      <c r="H23" s="80"/>
      <c r="I23" s="80"/>
      <c r="J23" s="80"/>
      <c r="K23" s="136"/>
      <c r="L23" s="115"/>
    </row>
    <row r="24" spans="1:12" ht="24" thickBot="1">
      <c r="A24" s="134"/>
      <c r="B24" s="88"/>
      <c r="C24" s="88"/>
      <c r="D24" s="88"/>
      <c r="E24" s="88"/>
      <c r="F24" s="88"/>
      <c r="G24" s="137"/>
      <c r="H24" s="88"/>
      <c r="I24" s="88"/>
      <c r="J24" s="88"/>
      <c r="K24" s="138"/>
      <c r="L24" s="116"/>
    </row>
  </sheetData>
  <mergeCells count="5">
    <mergeCell ref="L8:L9"/>
    <mergeCell ref="H8:H9"/>
    <mergeCell ref="I8:I9"/>
    <mergeCell ref="F1:G1"/>
    <mergeCell ref="F2:G2"/>
  </mergeCells>
  <printOptions/>
  <pageMargins left="0.25" right="0.25" top="0.34" bottom="0.32" header="0.44" footer="0.26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1" sqref="A1"/>
    </sheetView>
  </sheetViews>
  <sheetFormatPr defaultColWidth="9.140625" defaultRowHeight="21.75"/>
  <cols>
    <col min="1" max="1" width="10.28125" style="0" customWidth="1"/>
    <col min="2" max="2" width="19.28125" style="0" customWidth="1"/>
    <col min="3" max="3" width="9.7109375" style="0" customWidth="1"/>
    <col min="4" max="4" width="9.8515625" style="0" customWidth="1"/>
    <col min="5" max="5" width="12.28125" style="0" customWidth="1"/>
    <col min="6" max="6" width="14.140625" style="0" customWidth="1"/>
    <col min="7" max="7" width="13.421875" style="0" customWidth="1"/>
    <col min="8" max="8" width="11.8515625" style="0" customWidth="1"/>
    <col min="9" max="9" width="13.28125" style="0" customWidth="1"/>
    <col min="10" max="10" width="14.421875" style="0" customWidth="1"/>
    <col min="11" max="11" width="17.421875" style="0" customWidth="1"/>
  </cols>
  <sheetData>
    <row r="1" spans="6:9" ht="27.75">
      <c r="F1" s="346" t="s">
        <v>181</v>
      </c>
      <c r="G1" s="392"/>
      <c r="H1" s="392"/>
      <c r="I1" s="21"/>
    </row>
    <row r="2" spans="4:17" ht="27.75">
      <c r="D2" s="20"/>
      <c r="E2" s="20"/>
      <c r="F2" s="383" t="s">
        <v>182</v>
      </c>
      <c r="G2" s="392"/>
      <c r="H2" s="392"/>
      <c r="I2" s="20"/>
      <c r="J2" s="20"/>
      <c r="K2" s="20"/>
      <c r="L2" s="2"/>
      <c r="M2" s="2"/>
      <c r="N2" s="2"/>
      <c r="O2" s="2"/>
      <c r="P2" s="2"/>
      <c r="Q2" s="2"/>
    </row>
    <row r="3" spans="3:17" ht="19.5" customHeight="1">
      <c r="C3" s="19"/>
      <c r="D3" s="19"/>
      <c r="E3" s="19"/>
      <c r="F3" s="19"/>
      <c r="G3" s="19"/>
      <c r="H3" s="19"/>
      <c r="I3" s="19"/>
      <c r="J3" s="41"/>
      <c r="K3" s="19"/>
      <c r="L3" s="2"/>
      <c r="M3" s="2"/>
      <c r="N3" s="2"/>
      <c r="O3" s="2"/>
      <c r="P3" s="2"/>
      <c r="Q3" s="2"/>
    </row>
    <row r="4" spans="1:17" ht="23.25">
      <c r="A4" s="24" t="s">
        <v>135</v>
      </c>
      <c r="B4" s="139" t="s">
        <v>412</v>
      </c>
      <c r="C4" s="41"/>
      <c r="D4" s="41"/>
      <c r="E4" s="41"/>
      <c r="F4" s="41"/>
      <c r="G4" s="19"/>
      <c r="H4" s="19"/>
      <c r="I4" s="123" t="s">
        <v>416</v>
      </c>
      <c r="J4" s="139" t="s">
        <v>414</v>
      </c>
      <c r="K4" s="41"/>
      <c r="L4" s="2"/>
      <c r="M4" s="2"/>
      <c r="N4" s="2"/>
      <c r="O4" s="2"/>
      <c r="P4" s="2"/>
      <c r="Q4" s="2"/>
    </row>
    <row r="5" spans="1:17" ht="23.25">
      <c r="A5" s="24" t="s">
        <v>307</v>
      </c>
      <c r="B5" s="139" t="s">
        <v>412</v>
      </c>
      <c r="C5" s="41"/>
      <c r="D5" s="41"/>
      <c r="E5" s="41"/>
      <c r="F5" s="41"/>
      <c r="G5" s="19"/>
      <c r="H5" s="19"/>
      <c r="I5" s="123" t="s">
        <v>410</v>
      </c>
      <c r="J5" s="139" t="s">
        <v>414</v>
      </c>
      <c r="K5" s="19"/>
      <c r="L5" s="2"/>
      <c r="M5" s="2"/>
      <c r="N5" s="2"/>
      <c r="O5" s="2"/>
      <c r="P5" s="2"/>
      <c r="Q5" s="2"/>
    </row>
    <row r="6" spans="1:17" ht="23.25">
      <c r="A6" s="139" t="s">
        <v>418</v>
      </c>
      <c r="B6" s="1"/>
      <c r="C6" s="41"/>
      <c r="D6" s="41"/>
      <c r="E6" s="41"/>
      <c r="F6" s="41"/>
      <c r="G6" s="19"/>
      <c r="H6" s="19"/>
      <c r="I6" s="123" t="s">
        <v>417</v>
      </c>
      <c r="J6" s="139" t="s">
        <v>414</v>
      </c>
      <c r="K6" s="19"/>
      <c r="L6" s="41"/>
      <c r="M6" s="2"/>
      <c r="N6" s="2"/>
      <c r="O6" s="2"/>
      <c r="P6" s="2"/>
      <c r="Q6" s="2"/>
    </row>
    <row r="7" spans="3:17" ht="24" thickBot="1">
      <c r="C7" s="19"/>
      <c r="D7" s="19"/>
      <c r="E7" s="19"/>
      <c r="F7" s="19"/>
      <c r="G7" s="19"/>
      <c r="H7" s="19"/>
      <c r="I7" s="19"/>
      <c r="J7" s="19"/>
      <c r="K7" s="19"/>
      <c r="L7" s="2"/>
      <c r="M7" s="2"/>
      <c r="N7" s="2"/>
      <c r="O7" s="2"/>
      <c r="P7" s="2"/>
      <c r="Q7" s="2"/>
    </row>
    <row r="8" spans="1:17" ht="23.25">
      <c r="A8" s="113" t="s">
        <v>133</v>
      </c>
      <c r="B8" s="113" t="s">
        <v>148</v>
      </c>
      <c r="C8" s="113" t="s">
        <v>139</v>
      </c>
      <c r="D8" s="113" t="s">
        <v>139</v>
      </c>
      <c r="E8" s="113" t="s">
        <v>133</v>
      </c>
      <c r="F8" s="113" t="s">
        <v>178</v>
      </c>
      <c r="G8" s="393" t="s">
        <v>131</v>
      </c>
      <c r="H8" s="393" t="s">
        <v>174</v>
      </c>
      <c r="I8" s="113" t="s">
        <v>131</v>
      </c>
      <c r="J8" s="113" t="s">
        <v>133</v>
      </c>
      <c r="K8" s="369" t="s">
        <v>132</v>
      </c>
      <c r="L8" s="4"/>
      <c r="N8" s="4"/>
      <c r="O8" s="4"/>
      <c r="P8" s="4"/>
      <c r="Q8" s="4"/>
    </row>
    <row r="9" spans="1:17" ht="22.5" customHeight="1">
      <c r="A9" s="114"/>
      <c r="B9" s="114"/>
      <c r="C9" s="159" t="s">
        <v>175</v>
      </c>
      <c r="D9" s="159" t="s">
        <v>176</v>
      </c>
      <c r="E9" s="159" t="s">
        <v>176</v>
      </c>
      <c r="F9" s="159" t="s">
        <v>185</v>
      </c>
      <c r="G9" s="395"/>
      <c r="H9" s="394"/>
      <c r="I9" s="159" t="s">
        <v>180</v>
      </c>
      <c r="J9" s="159" t="s">
        <v>177</v>
      </c>
      <c r="K9" s="357"/>
      <c r="L9" s="4"/>
      <c r="N9" s="4"/>
      <c r="O9" s="4"/>
      <c r="P9" s="4"/>
      <c r="Q9" s="4"/>
    </row>
    <row r="10" spans="1:17" ht="23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15"/>
      <c r="L10" s="2"/>
      <c r="M10" s="2"/>
      <c r="N10" s="2"/>
      <c r="O10" s="2"/>
      <c r="P10" s="2"/>
      <c r="Q10" s="2"/>
    </row>
    <row r="11" spans="1:17" ht="23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15"/>
      <c r="L11" s="2"/>
      <c r="M11" s="2"/>
      <c r="N11" s="2"/>
      <c r="O11" s="2"/>
      <c r="P11" s="2"/>
      <c r="Q11" s="2"/>
    </row>
    <row r="12" spans="1:17" ht="23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15"/>
      <c r="L12" s="2"/>
      <c r="M12" s="2"/>
      <c r="N12" s="2"/>
      <c r="O12" s="2"/>
      <c r="P12" s="2"/>
      <c r="Q12" s="2"/>
    </row>
    <row r="13" spans="1:17" ht="23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15"/>
      <c r="L13" s="2"/>
      <c r="M13" s="2"/>
      <c r="N13" s="2"/>
      <c r="O13" s="2"/>
      <c r="P13" s="2"/>
      <c r="Q13" s="2"/>
    </row>
    <row r="14" spans="1:17" ht="23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15"/>
      <c r="L14" s="2"/>
      <c r="M14" s="2"/>
      <c r="N14" s="2"/>
      <c r="O14" s="2"/>
      <c r="P14" s="2"/>
      <c r="Q14" s="2"/>
    </row>
    <row r="15" spans="1:17" ht="23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15"/>
      <c r="L15" s="2"/>
      <c r="M15" s="2"/>
      <c r="N15" s="2"/>
      <c r="O15" s="2"/>
      <c r="P15" s="2"/>
      <c r="Q15" s="2"/>
    </row>
    <row r="16" spans="1:17" ht="23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15"/>
      <c r="L16" s="2"/>
      <c r="M16" s="2"/>
      <c r="N16" s="2"/>
      <c r="O16" s="2"/>
      <c r="P16" s="2"/>
      <c r="Q16" s="2"/>
    </row>
    <row r="17" spans="1:17" ht="23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15"/>
      <c r="L17" s="2"/>
      <c r="M17" s="2"/>
      <c r="N17" s="2"/>
      <c r="O17" s="2"/>
      <c r="P17" s="2"/>
      <c r="Q17" s="2"/>
    </row>
    <row r="18" spans="1:17" ht="23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15"/>
      <c r="L18" s="2"/>
      <c r="M18" s="2"/>
      <c r="N18" s="2"/>
      <c r="O18" s="2"/>
      <c r="P18" s="2"/>
      <c r="Q18" s="2"/>
    </row>
    <row r="19" spans="1:17" ht="23.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15"/>
      <c r="L19" s="2"/>
      <c r="M19" s="2"/>
      <c r="N19" s="2"/>
      <c r="O19" s="2"/>
      <c r="P19" s="2"/>
      <c r="Q19" s="2"/>
    </row>
    <row r="20" spans="1:17" ht="23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15"/>
      <c r="L20" s="2"/>
      <c r="M20" s="2"/>
      <c r="N20" s="2"/>
      <c r="O20" s="2"/>
      <c r="P20" s="2"/>
      <c r="Q20" s="2"/>
    </row>
    <row r="21" spans="1:17" ht="23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15"/>
      <c r="L21" s="2"/>
      <c r="M21" s="2"/>
      <c r="N21" s="2"/>
      <c r="O21" s="2"/>
      <c r="P21" s="2"/>
      <c r="Q21" s="2"/>
    </row>
    <row r="22" spans="1:17" ht="23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15"/>
      <c r="L22" s="2"/>
      <c r="M22" s="2"/>
      <c r="N22" s="2"/>
      <c r="O22" s="2"/>
      <c r="P22" s="2"/>
      <c r="Q22" s="2"/>
    </row>
    <row r="23" spans="1:17" ht="23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15"/>
      <c r="L23" s="2"/>
      <c r="M23" s="2"/>
      <c r="N23" s="2"/>
      <c r="O23" s="2"/>
      <c r="P23" s="2"/>
      <c r="Q23" s="2"/>
    </row>
    <row r="24" spans="1:17" ht="24" thickBo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16"/>
      <c r="L24" s="2"/>
      <c r="M24" s="2"/>
      <c r="N24" s="2"/>
      <c r="O24" s="2"/>
      <c r="P24" s="2"/>
      <c r="Q24" s="2"/>
    </row>
    <row r="25" spans="3:11" ht="23.25">
      <c r="C25" s="19"/>
      <c r="D25" s="19"/>
      <c r="E25" s="19"/>
      <c r="F25" s="19"/>
      <c r="G25" s="19"/>
      <c r="H25" s="19"/>
      <c r="I25" s="19"/>
      <c r="J25" s="19"/>
      <c r="K25" s="19"/>
    </row>
    <row r="26" spans="3:11" ht="23.25">
      <c r="C26" s="19"/>
      <c r="D26" s="19"/>
      <c r="E26" s="19"/>
      <c r="F26" s="19"/>
      <c r="G26" s="19"/>
      <c r="H26" s="19"/>
      <c r="I26" s="19"/>
      <c r="J26" s="19"/>
      <c r="K26" s="19"/>
    </row>
    <row r="27" spans="3:11" ht="23.25">
      <c r="C27" s="19"/>
      <c r="D27" s="19"/>
      <c r="E27" s="19"/>
      <c r="F27" s="19"/>
      <c r="G27" s="19"/>
      <c r="H27" s="19"/>
      <c r="I27" s="19"/>
      <c r="J27" s="19"/>
      <c r="K27" s="19"/>
    </row>
    <row r="28" spans="3:11" ht="23.25">
      <c r="C28" s="19"/>
      <c r="D28" s="19"/>
      <c r="E28" s="19"/>
      <c r="F28" s="19"/>
      <c r="G28" s="19"/>
      <c r="H28" s="19"/>
      <c r="I28" s="19"/>
      <c r="J28" s="19"/>
      <c r="K28" s="19"/>
    </row>
    <row r="29" spans="3:11" ht="23.25">
      <c r="C29" s="19"/>
      <c r="D29" s="19"/>
      <c r="E29" s="19"/>
      <c r="F29" s="19"/>
      <c r="G29" s="19"/>
      <c r="H29" s="19"/>
      <c r="I29" s="19"/>
      <c r="J29" s="19"/>
      <c r="K29" s="19"/>
    </row>
    <row r="30" spans="3:11" ht="23.25">
      <c r="C30" s="19"/>
      <c r="D30" s="19"/>
      <c r="E30" s="19"/>
      <c r="F30" s="19"/>
      <c r="G30" s="19"/>
      <c r="H30" s="19"/>
      <c r="I30" s="19"/>
      <c r="J30" s="19"/>
      <c r="K30" s="19"/>
    </row>
    <row r="31" spans="3:11" ht="23.25">
      <c r="C31" s="19"/>
      <c r="D31" s="19"/>
      <c r="E31" s="19"/>
      <c r="F31" s="19"/>
      <c r="G31" s="19"/>
      <c r="H31" s="19"/>
      <c r="I31" s="19"/>
      <c r="J31" s="19"/>
      <c r="K31" s="19"/>
    </row>
    <row r="32" spans="3:11" ht="23.25">
      <c r="C32" s="19"/>
      <c r="D32" s="19"/>
      <c r="E32" s="19"/>
      <c r="F32" s="19"/>
      <c r="G32" s="19"/>
      <c r="H32" s="19"/>
      <c r="I32" s="19"/>
      <c r="J32" s="19"/>
      <c r="K32" s="19"/>
    </row>
    <row r="33" spans="3:11" ht="23.25">
      <c r="C33" s="19"/>
      <c r="D33" s="19"/>
      <c r="E33" s="19"/>
      <c r="F33" s="19"/>
      <c r="G33" s="19"/>
      <c r="H33" s="19"/>
      <c r="I33" s="19"/>
      <c r="J33" s="19"/>
      <c r="K33" s="19"/>
    </row>
    <row r="34" spans="3:11" ht="23.25">
      <c r="C34" s="19"/>
      <c r="D34" s="19"/>
      <c r="E34" s="19"/>
      <c r="F34" s="19"/>
      <c r="G34" s="19"/>
      <c r="H34" s="19"/>
      <c r="I34" s="19"/>
      <c r="J34" s="19"/>
      <c r="K34" s="19"/>
    </row>
    <row r="35" spans="3:11" ht="23.25"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5">
    <mergeCell ref="F1:H1"/>
    <mergeCell ref="F2:H2"/>
    <mergeCell ref="K8:K9"/>
    <mergeCell ref="H8:H9"/>
    <mergeCell ref="G8:G9"/>
  </mergeCells>
  <printOptions/>
  <pageMargins left="0.58" right="0.2362204724409449" top="0.31" bottom="0.43" header="0.1968503937007874" footer="0.3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21.75"/>
  <cols>
    <col min="3" max="3" width="4.00390625" style="0" customWidth="1"/>
    <col min="4" max="4" width="7.421875" style="0" customWidth="1"/>
    <col min="7" max="7" width="9.7109375" style="0" customWidth="1"/>
    <col min="8" max="8" width="14.57421875" style="0" customWidth="1"/>
    <col min="9" max="9" width="12.8515625" style="0" customWidth="1"/>
    <col min="10" max="10" width="7.28125" style="0" customWidth="1"/>
    <col min="11" max="11" width="13.8515625" style="0" customWidth="1"/>
  </cols>
  <sheetData>
    <row r="1" spans="1:11" ht="26.25">
      <c r="A1" s="19"/>
      <c r="B1" s="19"/>
      <c r="C1" s="19"/>
      <c r="D1" s="19"/>
      <c r="E1" s="383" t="s">
        <v>209</v>
      </c>
      <c r="F1" s="383"/>
      <c r="G1" s="396"/>
      <c r="H1" s="167"/>
      <c r="I1" s="19"/>
      <c r="J1" s="19"/>
      <c r="K1" s="19"/>
    </row>
    <row r="2" spans="1:11" ht="26.25">
      <c r="A2" s="19"/>
      <c r="B2" s="19"/>
      <c r="C2" s="19"/>
      <c r="D2" s="19"/>
      <c r="E2" s="383" t="s">
        <v>210</v>
      </c>
      <c r="F2" s="396"/>
      <c r="G2" s="396"/>
      <c r="H2" s="396"/>
      <c r="I2" s="19"/>
      <c r="J2" s="19"/>
      <c r="K2" s="19"/>
    </row>
    <row r="3" spans="1:11" ht="26.25">
      <c r="A3" s="19"/>
      <c r="B3" s="19"/>
      <c r="C3" s="19"/>
      <c r="D3" s="19"/>
      <c r="E3" s="163" t="s">
        <v>211</v>
      </c>
      <c r="F3" s="139" t="s">
        <v>415</v>
      </c>
      <c r="G3" s="139"/>
      <c r="H3" s="139"/>
      <c r="I3" s="19"/>
      <c r="J3" s="19"/>
      <c r="K3" s="19"/>
    </row>
    <row r="4" spans="1:11" ht="23.25">
      <c r="A4" s="19"/>
      <c r="B4" s="19"/>
      <c r="C4" s="19"/>
      <c r="D4" s="19"/>
      <c r="E4" s="19"/>
      <c r="F4" s="19"/>
      <c r="G4" s="19"/>
      <c r="H4" s="19"/>
      <c r="I4" s="19"/>
      <c r="J4" s="19"/>
      <c r="K4" s="160" t="s">
        <v>54</v>
      </c>
    </row>
    <row r="5" spans="1:11" ht="23.25">
      <c r="A5" s="24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1.75" customHeight="1">
      <c r="A6" s="19" t="s">
        <v>198</v>
      </c>
      <c r="B6" s="19"/>
      <c r="C6" s="19"/>
      <c r="D6" s="19"/>
      <c r="E6" s="19"/>
      <c r="F6" s="19"/>
      <c r="G6" s="19"/>
      <c r="H6" s="19"/>
      <c r="I6" s="25"/>
      <c r="J6" s="25"/>
      <c r="K6" s="25"/>
    </row>
    <row r="7" spans="1:11" ht="21.75" customHeight="1">
      <c r="A7" s="19" t="s">
        <v>61</v>
      </c>
      <c r="B7" s="19"/>
      <c r="C7" s="19"/>
      <c r="D7" s="19"/>
      <c r="E7" s="19"/>
      <c r="F7" s="19"/>
      <c r="G7" s="19"/>
      <c r="H7" s="19"/>
      <c r="I7" s="25"/>
      <c r="J7" s="25"/>
      <c r="K7" s="25"/>
    </row>
    <row r="8" spans="1:11" ht="21.75" customHeight="1">
      <c r="A8" s="19" t="s">
        <v>80</v>
      </c>
      <c r="B8" s="19"/>
      <c r="C8" s="19"/>
      <c r="D8" s="19"/>
      <c r="E8" s="19"/>
      <c r="F8" s="19"/>
      <c r="G8" s="19"/>
      <c r="H8" s="19"/>
      <c r="I8" s="25"/>
      <c r="J8" s="25"/>
      <c r="K8" s="25"/>
    </row>
    <row r="9" spans="1:11" ht="21.75" customHeight="1">
      <c r="A9" s="19" t="s">
        <v>193</v>
      </c>
      <c r="B9" s="19"/>
      <c r="C9" s="19"/>
      <c r="D9" s="19"/>
      <c r="E9" s="19"/>
      <c r="F9" s="19"/>
      <c r="G9" s="19"/>
      <c r="H9" s="19"/>
      <c r="I9" s="25"/>
      <c r="J9" s="25"/>
      <c r="K9" s="25"/>
    </row>
    <row r="10" spans="1:11" ht="21.75" customHeight="1">
      <c r="A10" s="19" t="s">
        <v>60</v>
      </c>
      <c r="B10" s="19"/>
      <c r="C10" s="19"/>
      <c r="D10" s="19"/>
      <c r="E10" s="19"/>
      <c r="F10" s="19"/>
      <c r="G10" s="19"/>
      <c r="H10" s="19"/>
      <c r="I10" s="25"/>
      <c r="J10" s="25"/>
      <c r="K10" s="25"/>
    </row>
    <row r="11" spans="1:11" ht="21.75" customHeight="1">
      <c r="A11" s="19" t="s">
        <v>59</v>
      </c>
      <c r="B11" s="19"/>
      <c r="C11" s="19"/>
      <c r="D11" s="19"/>
      <c r="E11" s="19"/>
      <c r="F11" s="19"/>
      <c r="G11" s="19"/>
      <c r="H11" s="19"/>
      <c r="I11" s="25"/>
      <c r="J11" s="25"/>
      <c r="K11" s="25"/>
    </row>
    <row r="12" spans="1:11" ht="21.75" customHeight="1">
      <c r="A12" s="19" t="s">
        <v>62</v>
      </c>
      <c r="B12" s="19"/>
      <c r="C12" s="19"/>
      <c r="D12" s="19"/>
      <c r="E12" s="19"/>
      <c r="F12" s="19"/>
      <c r="G12" s="19"/>
      <c r="H12" s="19"/>
      <c r="I12" s="25"/>
      <c r="J12" s="25"/>
      <c r="K12" s="25"/>
    </row>
    <row r="13" spans="1:11" ht="21.75" customHeight="1">
      <c r="A13" s="19" t="s">
        <v>63</v>
      </c>
      <c r="B13" s="19"/>
      <c r="C13" s="19"/>
      <c r="D13" s="19"/>
      <c r="E13" s="19"/>
      <c r="F13" s="19"/>
      <c r="G13" s="19"/>
      <c r="H13" s="19"/>
      <c r="I13" s="25"/>
      <c r="J13" s="25"/>
      <c r="K13" s="25"/>
    </row>
    <row r="14" spans="1:11" ht="21.75" customHeight="1">
      <c r="A14" s="19" t="s">
        <v>67</v>
      </c>
      <c r="B14" s="19"/>
      <c r="C14" s="19"/>
      <c r="D14" s="19"/>
      <c r="E14" s="19"/>
      <c r="F14" s="19"/>
      <c r="G14" s="19"/>
      <c r="H14" s="19"/>
      <c r="I14" s="25"/>
      <c r="J14" s="25"/>
      <c r="K14" s="25"/>
    </row>
    <row r="15" spans="1:11" ht="21.75" customHeight="1">
      <c r="A15" s="19" t="s">
        <v>68</v>
      </c>
      <c r="B15" s="19"/>
      <c r="C15" s="19"/>
      <c r="D15" s="19"/>
      <c r="E15" s="19"/>
      <c r="F15" s="19"/>
      <c r="G15" s="19"/>
      <c r="H15" s="19"/>
      <c r="I15" s="25"/>
      <c r="J15" s="25"/>
      <c r="K15" s="25"/>
    </row>
    <row r="16" spans="1:11" ht="21.75" customHeight="1">
      <c r="A16" s="19" t="s">
        <v>79</v>
      </c>
      <c r="B16" s="19"/>
      <c r="C16" s="19"/>
      <c r="D16" s="19"/>
      <c r="E16" s="19"/>
      <c r="F16" s="19"/>
      <c r="G16" s="19"/>
      <c r="H16" s="19"/>
      <c r="I16" s="25"/>
      <c r="J16" s="25"/>
      <c r="K16" s="25"/>
    </row>
    <row r="17" spans="1:11" ht="21.75" customHeight="1">
      <c r="A17" s="19" t="s">
        <v>64</v>
      </c>
      <c r="B17" s="19"/>
      <c r="C17" s="19"/>
      <c r="D17" s="19"/>
      <c r="E17" s="19"/>
      <c r="F17" s="19"/>
      <c r="G17" s="19"/>
      <c r="H17" s="19"/>
      <c r="I17" s="25"/>
      <c r="J17" s="25"/>
      <c r="K17" s="25"/>
    </row>
    <row r="18" spans="1:11" ht="21.75" customHeight="1">
      <c r="A18" s="19" t="s">
        <v>65</v>
      </c>
      <c r="B18" s="19"/>
      <c r="C18" s="19"/>
      <c r="D18" s="19"/>
      <c r="E18" s="19"/>
      <c r="F18" s="19"/>
      <c r="G18" s="19"/>
      <c r="H18" s="19"/>
      <c r="I18" s="25"/>
      <c r="J18" s="25"/>
      <c r="K18" s="25"/>
    </row>
    <row r="19" spans="1:11" ht="21.75" customHeight="1">
      <c r="A19" s="19" t="s">
        <v>66</v>
      </c>
      <c r="B19" s="19"/>
      <c r="C19" s="19"/>
      <c r="D19" s="19"/>
      <c r="E19" s="19"/>
      <c r="F19" s="19"/>
      <c r="G19" s="19"/>
      <c r="H19" s="19"/>
      <c r="I19" s="28"/>
      <c r="J19" s="25"/>
      <c r="K19" s="25">
        <f>SUM(I6:I19)</f>
        <v>0</v>
      </c>
    </row>
    <row r="20" spans="1:11" ht="23.25">
      <c r="A20" s="24" t="s">
        <v>50</v>
      </c>
      <c r="B20" s="19"/>
      <c r="C20" s="19"/>
      <c r="D20" s="19"/>
      <c r="E20" s="19"/>
      <c r="F20" s="19"/>
      <c r="G20" s="19"/>
      <c r="H20" s="19"/>
      <c r="I20" s="25"/>
      <c r="J20" s="25"/>
      <c r="K20" s="25"/>
    </row>
    <row r="21" spans="1:11" ht="21.75" customHeight="1">
      <c r="A21" s="19" t="s">
        <v>69</v>
      </c>
      <c r="B21" s="19"/>
      <c r="C21" s="19"/>
      <c r="D21" s="19"/>
      <c r="E21" s="19"/>
      <c r="F21" s="19"/>
      <c r="G21" s="19"/>
      <c r="H21" s="19"/>
      <c r="I21" s="25"/>
      <c r="J21" s="25"/>
      <c r="K21" s="25"/>
    </row>
    <row r="22" spans="1:11" ht="21.75" customHeight="1">
      <c r="A22" s="19" t="s">
        <v>81</v>
      </c>
      <c r="B22" s="19"/>
      <c r="C22" s="19"/>
      <c r="D22" s="19"/>
      <c r="E22" s="19"/>
      <c r="F22" s="19"/>
      <c r="G22" s="19"/>
      <c r="H22" s="19"/>
      <c r="I22" s="25"/>
      <c r="J22" s="25"/>
      <c r="K22" s="25"/>
    </row>
    <row r="23" spans="1:11" ht="21.75" customHeight="1">
      <c r="A23" s="19" t="s">
        <v>60</v>
      </c>
      <c r="B23" s="19"/>
      <c r="C23" s="19"/>
      <c r="D23" s="19"/>
      <c r="E23" s="19"/>
      <c r="F23" s="19"/>
      <c r="G23" s="19"/>
      <c r="H23" s="19"/>
      <c r="I23" s="25"/>
      <c r="J23" s="25"/>
      <c r="K23" s="25"/>
    </row>
    <row r="24" spans="1:11" ht="21.75" customHeight="1">
      <c r="A24" s="19" t="s">
        <v>63</v>
      </c>
      <c r="B24" s="19"/>
      <c r="C24" s="19"/>
      <c r="D24" s="19"/>
      <c r="E24" s="19"/>
      <c r="F24" s="19"/>
      <c r="G24" s="19"/>
      <c r="H24" s="19"/>
      <c r="I24" s="25"/>
      <c r="J24" s="25"/>
      <c r="K24" s="25"/>
    </row>
    <row r="25" spans="1:11" ht="21.75" customHeight="1">
      <c r="A25" s="19" t="s">
        <v>65</v>
      </c>
      <c r="B25" s="19"/>
      <c r="C25" s="19"/>
      <c r="D25" s="19"/>
      <c r="E25" s="19"/>
      <c r="F25" s="19"/>
      <c r="G25" s="19"/>
      <c r="H25" s="19"/>
      <c r="I25" s="25"/>
      <c r="J25" s="25"/>
      <c r="K25" s="25"/>
    </row>
    <row r="26" spans="1:11" ht="21.75" customHeight="1">
      <c r="A26" s="19" t="s">
        <v>71</v>
      </c>
      <c r="B26" s="19"/>
      <c r="C26" s="19"/>
      <c r="D26" s="19"/>
      <c r="E26" s="19"/>
      <c r="F26" s="19"/>
      <c r="G26" s="19"/>
      <c r="H26" s="19"/>
      <c r="I26" s="25"/>
      <c r="J26" s="25"/>
      <c r="K26" s="25"/>
    </row>
    <row r="27" spans="1:11" ht="21.75" customHeight="1">
      <c r="A27" s="19" t="s">
        <v>70</v>
      </c>
      <c r="B27" s="19"/>
      <c r="C27" s="19"/>
      <c r="D27" s="19"/>
      <c r="E27" s="19"/>
      <c r="F27" s="19"/>
      <c r="G27" s="19"/>
      <c r="H27" s="19"/>
      <c r="I27" s="25"/>
      <c r="J27" s="25"/>
      <c r="K27" s="25"/>
    </row>
    <row r="28" spans="1:11" ht="21.75" customHeight="1">
      <c r="A28" s="19" t="s">
        <v>72</v>
      </c>
      <c r="B28" s="19"/>
      <c r="C28" s="19"/>
      <c r="D28" s="19"/>
      <c r="E28" s="19"/>
      <c r="F28" s="19"/>
      <c r="G28" s="19"/>
      <c r="H28" s="19"/>
      <c r="I28" s="25"/>
      <c r="J28" s="25"/>
      <c r="K28" s="25"/>
    </row>
    <row r="29" spans="1:11" ht="21.75" customHeight="1">
      <c r="A29" s="19" t="s">
        <v>68</v>
      </c>
      <c r="B29" s="19"/>
      <c r="C29" s="19"/>
      <c r="D29" s="19"/>
      <c r="E29" s="19"/>
      <c r="F29" s="19"/>
      <c r="G29" s="19"/>
      <c r="H29" s="19"/>
      <c r="I29" s="25"/>
      <c r="J29" s="25"/>
      <c r="K29" s="25"/>
    </row>
    <row r="30" spans="1:11" ht="21.75" customHeight="1">
      <c r="A30" s="19" t="s">
        <v>79</v>
      </c>
      <c r="B30" s="19"/>
      <c r="C30" s="19"/>
      <c r="D30" s="19"/>
      <c r="E30" s="19"/>
      <c r="F30" s="19"/>
      <c r="G30" s="19"/>
      <c r="H30" s="19"/>
      <c r="I30" s="25"/>
      <c r="J30" s="25"/>
      <c r="K30" s="25"/>
    </row>
    <row r="31" spans="1:11" ht="21.75" customHeight="1">
      <c r="A31" s="19" t="s">
        <v>62</v>
      </c>
      <c r="B31" s="19"/>
      <c r="C31" s="19"/>
      <c r="D31" s="19"/>
      <c r="E31" s="19"/>
      <c r="F31" s="19"/>
      <c r="G31" s="19"/>
      <c r="H31" s="19"/>
      <c r="I31" s="25"/>
      <c r="J31" s="25"/>
      <c r="K31" s="25"/>
    </row>
    <row r="32" spans="1:11" ht="21.75" customHeight="1">
      <c r="A32" s="19" t="s">
        <v>75</v>
      </c>
      <c r="B32" s="19"/>
      <c r="C32" s="19"/>
      <c r="D32" s="19"/>
      <c r="E32" s="19"/>
      <c r="F32" s="19"/>
      <c r="G32" s="19"/>
      <c r="H32" s="19"/>
      <c r="I32" s="25"/>
      <c r="J32" s="25"/>
      <c r="K32" s="25"/>
    </row>
    <row r="33" spans="1:11" ht="21.75" customHeight="1">
      <c r="A33" s="19" t="s">
        <v>73</v>
      </c>
      <c r="B33" s="19"/>
      <c r="C33" s="19"/>
      <c r="D33" s="19"/>
      <c r="E33" s="19"/>
      <c r="F33" s="19"/>
      <c r="G33" s="19"/>
      <c r="H33" s="19"/>
      <c r="I33" s="25"/>
      <c r="J33" s="25"/>
      <c r="K33" s="25"/>
    </row>
    <row r="34" spans="1:11" ht="21.75" customHeight="1">
      <c r="A34" s="19" t="s">
        <v>151</v>
      </c>
      <c r="B34" s="19"/>
      <c r="C34" s="19"/>
      <c r="D34" s="19"/>
      <c r="E34" s="19"/>
      <c r="F34" s="19"/>
      <c r="G34" s="19"/>
      <c r="H34" s="19"/>
      <c r="I34" s="25"/>
      <c r="J34" s="25"/>
      <c r="K34" s="25"/>
    </row>
    <row r="35" spans="1:11" ht="21.75" customHeight="1">
      <c r="A35" s="19" t="s">
        <v>76</v>
      </c>
      <c r="B35" s="19"/>
      <c r="C35" s="19"/>
      <c r="D35" s="19"/>
      <c r="E35" s="19"/>
      <c r="F35" s="19"/>
      <c r="G35" s="19"/>
      <c r="H35" s="19"/>
      <c r="I35" s="25"/>
      <c r="J35" s="25"/>
      <c r="K35" s="25"/>
    </row>
    <row r="36" spans="1:11" ht="21.75" customHeight="1">
      <c r="A36" s="19" t="s">
        <v>77</v>
      </c>
      <c r="B36" s="19"/>
      <c r="C36" s="19"/>
      <c r="D36" s="19"/>
      <c r="E36" s="19"/>
      <c r="F36" s="19"/>
      <c r="G36" s="19"/>
      <c r="H36" s="19"/>
      <c r="I36" s="25"/>
      <c r="J36" s="25"/>
      <c r="K36" s="25"/>
    </row>
    <row r="37" spans="1:11" ht="21.75" customHeight="1">
      <c r="A37" s="19" t="s">
        <v>74</v>
      </c>
      <c r="B37" s="19"/>
      <c r="C37" s="19"/>
      <c r="D37" s="19"/>
      <c r="E37" s="19"/>
      <c r="F37" s="19"/>
      <c r="G37" s="19"/>
      <c r="H37" s="19"/>
      <c r="I37" s="28"/>
      <c r="J37" s="25"/>
      <c r="K37" s="28">
        <f>SUM(I21:I37)</f>
        <v>0</v>
      </c>
    </row>
    <row r="38" spans="1:11" ht="24" thickBot="1">
      <c r="A38" s="24" t="s">
        <v>78</v>
      </c>
      <c r="B38" s="19"/>
      <c r="C38" s="19"/>
      <c r="D38" s="19"/>
      <c r="E38" s="19"/>
      <c r="F38" s="19"/>
      <c r="G38" s="19"/>
      <c r="H38" s="19"/>
      <c r="I38" s="25"/>
      <c r="J38" s="25"/>
      <c r="K38" s="53">
        <f>+K19+K37</f>
        <v>0</v>
      </c>
    </row>
    <row r="39" spans="1:11" ht="24" thickTop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23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23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23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23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mergeCells count="2">
    <mergeCell ref="E1:G1"/>
    <mergeCell ref="E2:H2"/>
  </mergeCells>
  <printOptions/>
  <pageMargins left="0.21" right="0.28" top="0.2" bottom="0.23" header="0.2" footer="0.2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21.75"/>
  <cols>
    <col min="5" max="5" width="10.28125" style="0" customWidth="1"/>
    <col min="6" max="6" width="6.140625" style="0" customWidth="1"/>
    <col min="7" max="7" width="15.140625" style="0" customWidth="1"/>
    <col min="8" max="8" width="7.140625" style="0" customWidth="1"/>
    <col min="9" max="9" width="12.57421875" style="0" customWidth="1"/>
    <col min="10" max="10" width="6.140625" style="0" customWidth="1"/>
    <col min="11" max="11" width="13.28125" style="0" customWidth="1"/>
  </cols>
  <sheetData>
    <row r="1" spans="1:11" ht="26.25">
      <c r="A1" s="19"/>
      <c r="B1" s="19"/>
      <c r="C1" s="19"/>
      <c r="D1" s="19"/>
      <c r="E1" s="384" t="s">
        <v>9</v>
      </c>
      <c r="F1" s="384"/>
      <c r="G1" s="361"/>
      <c r="H1" s="167"/>
      <c r="I1" s="19"/>
      <c r="J1" s="19"/>
      <c r="K1" s="19"/>
    </row>
    <row r="2" spans="1:11" ht="26.25">
      <c r="A2" s="19"/>
      <c r="B2" s="19"/>
      <c r="C2" s="19"/>
      <c r="D2" s="19"/>
      <c r="E2" s="384" t="s">
        <v>25</v>
      </c>
      <c r="F2" s="361"/>
      <c r="G2" s="361"/>
      <c r="H2" s="167"/>
      <c r="I2" s="19"/>
      <c r="J2" s="19"/>
      <c r="K2" s="19"/>
    </row>
    <row r="3" spans="1:11" ht="26.25">
      <c r="A3" s="19"/>
      <c r="B3" s="19"/>
      <c r="C3" s="19"/>
      <c r="D3" s="19"/>
      <c r="E3" s="166" t="s">
        <v>419</v>
      </c>
      <c r="F3" s="139" t="s">
        <v>420</v>
      </c>
      <c r="G3" s="165"/>
      <c r="H3" s="165"/>
      <c r="I3" s="19"/>
      <c r="J3" s="19"/>
      <c r="K3" s="19"/>
    </row>
    <row r="4" spans="1:11" ht="18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60" t="s">
        <v>54</v>
      </c>
    </row>
    <row r="6" spans="1:11" ht="21" customHeight="1">
      <c r="A6" s="24" t="s">
        <v>26</v>
      </c>
      <c r="B6" s="19"/>
      <c r="C6" s="19"/>
      <c r="D6" s="19"/>
      <c r="E6" s="19"/>
      <c r="F6" s="19"/>
      <c r="G6" s="25"/>
      <c r="H6" s="25"/>
      <c r="I6" s="25"/>
      <c r="J6" s="25"/>
      <c r="K6" s="26"/>
    </row>
    <row r="7" spans="1:11" ht="21" customHeight="1">
      <c r="A7" s="27" t="s">
        <v>155</v>
      </c>
      <c r="B7" s="19"/>
      <c r="C7" s="19"/>
      <c r="D7" s="19"/>
      <c r="E7" s="19"/>
      <c r="F7" s="19"/>
      <c r="G7" s="25"/>
      <c r="H7" s="25"/>
      <c r="I7" s="25"/>
      <c r="J7" s="25"/>
      <c r="K7" s="25"/>
    </row>
    <row r="8" spans="1:11" ht="21" customHeight="1">
      <c r="A8" s="19" t="s">
        <v>53</v>
      </c>
      <c r="B8" s="19"/>
      <c r="C8" s="19"/>
      <c r="D8" s="19"/>
      <c r="E8" s="19"/>
      <c r="F8" s="19"/>
      <c r="G8" s="25"/>
      <c r="H8" s="25"/>
      <c r="I8" s="28"/>
      <c r="J8" s="29"/>
      <c r="K8" s="28">
        <f>+I7+I8</f>
        <v>0</v>
      </c>
    </row>
    <row r="9" spans="1:11" ht="21" customHeight="1">
      <c r="A9" s="24" t="s">
        <v>55</v>
      </c>
      <c r="B9" s="19"/>
      <c r="C9" s="19"/>
      <c r="D9" s="19"/>
      <c r="E9" s="19"/>
      <c r="F9" s="19"/>
      <c r="G9" s="25"/>
      <c r="H9" s="25"/>
      <c r="I9" s="29"/>
      <c r="J9" s="29"/>
      <c r="K9" s="30">
        <f>+K6-K8</f>
        <v>0</v>
      </c>
    </row>
    <row r="10" spans="1:11" ht="21" customHeight="1">
      <c r="A10" s="24" t="s">
        <v>27</v>
      </c>
      <c r="B10" s="19"/>
      <c r="C10" s="19"/>
      <c r="D10" s="19"/>
      <c r="E10" s="19"/>
      <c r="F10" s="19"/>
      <c r="G10" s="25"/>
      <c r="H10" s="25"/>
      <c r="I10" s="25"/>
      <c r="J10" s="25"/>
      <c r="K10" s="25"/>
    </row>
    <row r="11" spans="1:11" ht="21" customHeight="1">
      <c r="A11" s="19" t="s">
        <v>56</v>
      </c>
      <c r="B11" s="19"/>
      <c r="C11" s="19"/>
      <c r="D11" s="19"/>
      <c r="E11" s="19"/>
      <c r="F11" s="19"/>
      <c r="G11" s="25"/>
      <c r="H11" s="25"/>
      <c r="I11" s="25"/>
      <c r="J11" s="25"/>
      <c r="K11" s="25"/>
    </row>
    <row r="12" spans="1:11" ht="21" customHeight="1">
      <c r="A12" s="19" t="s">
        <v>204</v>
      </c>
      <c r="B12" s="19"/>
      <c r="C12" s="19"/>
      <c r="D12" s="19"/>
      <c r="E12" s="19"/>
      <c r="F12" s="19"/>
      <c r="G12" s="25"/>
      <c r="H12" s="25"/>
      <c r="I12" s="25"/>
      <c r="J12" s="25"/>
      <c r="K12" s="25"/>
    </row>
    <row r="13" spans="1:11" ht="21" customHeight="1">
      <c r="A13" s="19" t="s">
        <v>57</v>
      </c>
      <c r="B13" s="19"/>
      <c r="C13" s="19"/>
      <c r="D13" s="19"/>
      <c r="E13" s="19"/>
      <c r="F13" s="19"/>
      <c r="G13" s="25"/>
      <c r="H13" s="25"/>
      <c r="I13" s="25"/>
      <c r="J13" s="25"/>
      <c r="K13" s="25"/>
    </row>
    <row r="14" spans="1:11" ht="21" customHeight="1">
      <c r="A14" s="19" t="s">
        <v>156</v>
      </c>
      <c r="B14" s="19"/>
      <c r="C14" s="19"/>
      <c r="D14" s="19"/>
      <c r="E14" s="19"/>
      <c r="F14" s="19"/>
      <c r="G14" s="29"/>
      <c r="H14" s="25"/>
      <c r="I14" s="29"/>
      <c r="J14" s="25"/>
      <c r="K14" s="25"/>
    </row>
    <row r="15" spans="1:11" ht="21" customHeight="1">
      <c r="A15" s="19" t="s">
        <v>207</v>
      </c>
      <c r="B15" s="19"/>
      <c r="C15" s="19"/>
      <c r="D15" s="19"/>
      <c r="E15" s="19"/>
      <c r="F15" s="19"/>
      <c r="G15" s="29"/>
      <c r="H15" s="25"/>
      <c r="I15" s="29"/>
      <c r="J15" s="25"/>
      <c r="K15" s="25"/>
    </row>
    <row r="16" spans="1:11" ht="21" customHeight="1">
      <c r="A16" s="19" t="s">
        <v>208</v>
      </c>
      <c r="B16" s="19"/>
      <c r="C16" s="19"/>
      <c r="D16" s="19"/>
      <c r="E16" s="19"/>
      <c r="F16" s="19"/>
      <c r="G16" s="28"/>
      <c r="H16" s="25"/>
      <c r="I16" s="28">
        <f>SUM(G13:G14)-G15-G16</f>
        <v>0</v>
      </c>
      <c r="J16" s="25"/>
      <c r="K16" s="25"/>
    </row>
    <row r="17" spans="1:11" ht="21" customHeight="1">
      <c r="A17" s="19" t="s">
        <v>205</v>
      </c>
      <c r="B17" s="19"/>
      <c r="C17" s="19"/>
      <c r="D17" s="19"/>
      <c r="E17" s="19"/>
      <c r="F17" s="19"/>
      <c r="G17" s="25"/>
      <c r="H17" s="25"/>
      <c r="I17" s="25">
        <f>+I11+I16</f>
        <v>0</v>
      </c>
      <c r="J17" s="25"/>
      <c r="K17" s="25"/>
    </row>
    <row r="18" spans="1:11" ht="21" customHeight="1">
      <c r="A18" s="19" t="s">
        <v>206</v>
      </c>
      <c r="B18" s="19"/>
      <c r="C18" s="19"/>
      <c r="D18" s="19"/>
      <c r="E18" s="19"/>
      <c r="F18" s="19"/>
      <c r="G18" s="25"/>
      <c r="H18" s="25"/>
      <c r="I18" s="28"/>
      <c r="J18" s="25"/>
      <c r="K18" s="31">
        <f>+I17-I18</f>
        <v>0</v>
      </c>
    </row>
    <row r="19" spans="1:11" ht="21" customHeight="1">
      <c r="A19" s="24" t="s">
        <v>58</v>
      </c>
      <c r="B19" s="19"/>
      <c r="C19" s="19"/>
      <c r="D19" s="19"/>
      <c r="E19" s="19"/>
      <c r="F19" s="19"/>
      <c r="G19" s="25"/>
      <c r="H19" s="25"/>
      <c r="I19" s="25"/>
      <c r="J19" s="25"/>
      <c r="K19" s="26">
        <f>+K9-K18</f>
        <v>0</v>
      </c>
    </row>
    <row r="20" spans="1:11" ht="21" customHeight="1">
      <c r="A20" s="32" t="s">
        <v>152</v>
      </c>
      <c r="B20" s="33"/>
      <c r="C20" s="33"/>
      <c r="D20" s="19"/>
      <c r="E20" s="19"/>
      <c r="F20" s="19"/>
      <c r="G20" s="25"/>
      <c r="H20" s="25"/>
      <c r="I20" s="25"/>
      <c r="J20" s="25"/>
      <c r="K20" s="34"/>
    </row>
    <row r="21" spans="1:11" ht="21" customHeight="1">
      <c r="A21" s="33" t="s">
        <v>49</v>
      </c>
      <c r="B21" s="33"/>
      <c r="C21" s="33"/>
      <c r="D21" s="19"/>
      <c r="E21" s="19"/>
      <c r="F21" s="19"/>
      <c r="G21" s="25"/>
      <c r="H21" s="25"/>
      <c r="I21" s="25"/>
      <c r="J21" s="25"/>
      <c r="K21" s="34"/>
    </row>
    <row r="22" spans="1:11" ht="21" customHeight="1">
      <c r="A22" s="33" t="s">
        <v>50</v>
      </c>
      <c r="B22" s="33"/>
      <c r="C22" s="33"/>
      <c r="D22" s="19"/>
      <c r="E22" s="19"/>
      <c r="F22" s="19"/>
      <c r="G22" s="25"/>
      <c r="H22" s="25"/>
      <c r="I22" s="28"/>
      <c r="J22" s="25"/>
      <c r="K22" s="35">
        <f>I21+I22</f>
        <v>0</v>
      </c>
    </row>
    <row r="23" spans="1:11" ht="21" customHeight="1">
      <c r="A23" s="24" t="s">
        <v>86</v>
      </c>
      <c r="B23" s="19"/>
      <c r="C23" s="19"/>
      <c r="D23" s="19"/>
      <c r="E23" s="19"/>
      <c r="F23" s="19"/>
      <c r="G23" s="25"/>
      <c r="H23" s="25"/>
      <c r="I23" s="25"/>
      <c r="J23" s="25"/>
      <c r="K23" s="26">
        <f>+K19-K22</f>
        <v>0</v>
      </c>
    </row>
    <row r="24" spans="1:11" ht="21" customHeight="1">
      <c r="A24" s="36" t="s">
        <v>157</v>
      </c>
      <c r="B24" s="19"/>
      <c r="C24" s="19"/>
      <c r="D24" s="19"/>
      <c r="E24" s="19"/>
      <c r="F24" s="19"/>
      <c r="G24" s="25"/>
      <c r="H24" s="25"/>
      <c r="I24" s="25"/>
      <c r="J24" s="25"/>
      <c r="K24" s="25"/>
    </row>
    <row r="25" spans="1:11" ht="21" customHeight="1">
      <c r="A25" s="37" t="s">
        <v>158</v>
      </c>
      <c r="B25" s="19"/>
      <c r="C25" s="19"/>
      <c r="D25" s="19"/>
      <c r="E25" s="19"/>
      <c r="F25" s="19"/>
      <c r="G25" s="25"/>
      <c r="H25" s="25"/>
      <c r="I25" s="25"/>
      <c r="J25" s="25"/>
      <c r="K25" s="25"/>
    </row>
    <row r="26" spans="1:11" ht="21" customHeight="1">
      <c r="A26" s="19" t="s">
        <v>82</v>
      </c>
      <c r="B26" s="19"/>
      <c r="C26" s="19"/>
      <c r="D26" s="19"/>
      <c r="E26" s="19"/>
      <c r="F26" s="19"/>
      <c r="G26" s="25"/>
      <c r="H26" s="25"/>
      <c r="I26" s="25"/>
      <c r="J26" s="25"/>
      <c r="K26" s="25"/>
    </row>
    <row r="27" spans="1:11" ht="21" customHeight="1">
      <c r="A27" s="19" t="s">
        <v>154</v>
      </c>
      <c r="B27" s="19"/>
      <c r="C27" s="19"/>
      <c r="D27" s="19"/>
      <c r="E27" s="19"/>
      <c r="F27" s="19"/>
      <c r="G27" s="38"/>
      <c r="H27" s="25"/>
      <c r="I27" s="25"/>
      <c r="J27" s="25"/>
      <c r="K27" s="25"/>
    </row>
    <row r="28" spans="1:11" ht="21" customHeight="1">
      <c r="A28" s="19" t="s">
        <v>83</v>
      </c>
      <c r="B28" s="19"/>
      <c r="C28" s="19"/>
      <c r="D28" s="19"/>
      <c r="E28" s="19"/>
      <c r="F28" s="19"/>
      <c r="G28" s="28"/>
      <c r="H28" s="25"/>
      <c r="I28" s="29">
        <f>SUM(G25:G28)</f>
        <v>0</v>
      </c>
      <c r="J28" s="25"/>
      <c r="K28" s="25"/>
    </row>
    <row r="29" spans="1:11" ht="21" customHeight="1">
      <c r="A29" s="27" t="s">
        <v>159</v>
      </c>
      <c r="B29" s="19"/>
      <c r="C29" s="19"/>
      <c r="D29" s="19"/>
      <c r="E29" s="19"/>
      <c r="F29" s="19"/>
      <c r="G29" s="25"/>
      <c r="H29" s="25"/>
      <c r="I29" s="25"/>
      <c r="J29" s="25"/>
      <c r="K29" s="25"/>
    </row>
    <row r="30" spans="1:11" ht="21" customHeight="1">
      <c r="A30" s="19" t="s">
        <v>84</v>
      </c>
      <c r="B30" s="19"/>
      <c r="C30" s="19"/>
      <c r="D30" s="19"/>
      <c r="E30" s="19"/>
      <c r="F30" s="19"/>
      <c r="G30" s="25"/>
      <c r="H30" s="25"/>
      <c r="I30" s="25"/>
      <c r="J30" s="25"/>
      <c r="K30" s="25"/>
    </row>
    <row r="31" spans="1:11" ht="21" customHeight="1">
      <c r="A31" s="19" t="s">
        <v>83</v>
      </c>
      <c r="B31" s="19"/>
      <c r="C31" s="19"/>
      <c r="D31" s="19"/>
      <c r="E31" s="19"/>
      <c r="F31" s="19"/>
      <c r="G31" s="28"/>
      <c r="H31" s="25"/>
      <c r="I31" s="28">
        <f>SUM(G30:G31)</f>
        <v>0</v>
      </c>
      <c r="J31" s="25"/>
      <c r="K31" s="31">
        <f>+I28-I31</f>
        <v>0</v>
      </c>
    </row>
    <row r="32" spans="1:11" ht="21" customHeight="1">
      <c r="A32" s="24" t="s">
        <v>85</v>
      </c>
      <c r="B32" s="19"/>
      <c r="C32" s="19"/>
      <c r="D32" s="19"/>
      <c r="E32" s="19"/>
      <c r="F32" s="19"/>
      <c r="G32" s="29"/>
      <c r="H32" s="25"/>
      <c r="I32" s="29"/>
      <c r="J32" s="25"/>
      <c r="K32" s="30">
        <f>+K23+K31</f>
        <v>0</v>
      </c>
    </row>
    <row r="33" spans="1:11" ht="21" customHeight="1">
      <c r="A33" s="39" t="s">
        <v>160</v>
      </c>
      <c r="B33" s="19"/>
      <c r="C33" s="19"/>
      <c r="D33" s="19"/>
      <c r="E33" s="19"/>
      <c r="F33" s="19"/>
      <c r="G33" s="29"/>
      <c r="H33" s="25"/>
      <c r="I33" s="29"/>
      <c r="J33" s="25"/>
      <c r="K33" s="31">
        <f>K32*0.3</f>
        <v>0</v>
      </c>
    </row>
    <row r="34" spans="1:11" ht="21" customHeight="1">
      <c r="A34" s="24" t="s">
        <v>87</v>
      </c>
      <c r="B34" s="19"/>
      <c r="C34" s="19"/>
      <c r="D34" s="19"/>
      <c r="E34" s="19"/>
      <c r="F34" s="19"/>
      <c r="G34" s="29"/>
      <c r="H34" s="25"/>
      <c r="I34" s="29"/>
      <c r="J34" s="25"/>
      <c r="K34" s="30">
        <f>+K32-K33</f>
        <v>0</v>
      </c>
    </row>
    <row r="35" spans="1:11" ht="21" customHeight="1">
      <c r="A35" s="19" t="s">
        <v>153</v>
      </c>
      <c r="B35" s="19"/>
      <c r="C35" s="19"/>
      <c r="D35" s="19"/>
      <c r="E35" s="19"/>
      <c r="F35" s="19"/>
      <c r="G35" s="25"/>
      <c r="H35" s="25"/>
      <c r="I35" s="25"/>
      <c r="J35" s="25"/>
      <c r="K35" s="28"/>
    </row>
    <row r="36" spans="1:11" ht="21" customHeight="1" thickBot="1">
      <c r="A36" s="24" t="s">
        <v>51</v>
      </c>
      <c r="B36" s="19"/>
      <c r="C36" s="19"/>
      <c r="D36" s="19"/>
      <c r="E36" s="19"/>
      <c r="F36" s="19"/>
      <c r="G36" s="25"/>
      <c r="H36" s="25"/>
      <c r="I36" s="25"/>
      <c r="J36" s="25"/>
      <c r="K36" s="40">
        <f>+K34+K35</f>
        <v>0</v>
      </c>
    </row>
    <row r="37" spans="1:11" ht="21" customHeight="1" thickTop="1">
      <c r="A37" s="24" t="s">
        <v>52</v>
      </c>
      <c r="B37" s="19"/>
      <c r="C37" s="19"/>
      <c r="D37" s="19"/>
      <c r="E37" s="19"/>
      <c r="F37" s="19"/>
      <c r="G37" s="25"/>
      <c r="H37" s="25"/>
      <c r="I37" s="25"/>
      <c r="J37" s="25"/>
      <c r="K37" s="25"/>
    </row>
    <row r="38" spans="1:11" ht="21" customHeight="1">
      <c r="A38" s="19" t="s">
        <v>88</v>
      </c>
      <c r="B38" s="19"/>
      <c r="C38" s="19"/>
      <c r="D38" s="19"/>
      <c r="E38" s="19"/>
      <c r="F38" s="19"/>
      <c r="G38" s="25"/>
      <c r="H38" s="25"/>
      <c r="I38" s="25"/>
      <c r="J38" s="25"/>
      <c r="K38" s="25"/>
    </row>
    <row r="39" spans="1:11" ht="21" customHeight="1">
      <c r="A39" s="19" t="s">
        <v>89</v>
      </c>
      <c r="B39" s="19"/>
      <c r="C39" s="19"/>
      <c r="D39" s="19"/>
      <c r="E39" s="19"/>
      <c r="F39" s="19"/>
      <c r="G39" s="25"/>
      <c r="H39" s="25"/>
      <c r="I39" s="25"/>
      <c r="J39" s="25"/>
      <c r="K39" s="25"/>
    </row>
    <row r="40" spans="1:11" ht="21" customHeight="1">
      <c r="A40" s="19" t="s">
        <v>90</v>
      </c>
      <c r="B40" s="19"/>
      <c r="C40" s="19"/>
      <c r="D40" s="19"/>
      <c r="E40" s="19"/>
      <c r="F40" s="19"/>
      <c r="G40" s="25"/>
      <c r="H40" s="25"/>
      <c r="I40" s="25"/>
      <c r="J40" s="25"/>
      <c r="K40" s="25"/>
    </row>
    <row r="41" spans="1:11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1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1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1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1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1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1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1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</sheetData>
  <mergeCells count="2">
    <mergeCell ref="E1:G1"/>
    <mergeCell ref="E2:G2"/>
  </mergeCells>
  <printOptions/>
  <pageMargins left="0.21" right="0.28" top="0.25" bottom="0.24" header="0.22" footer="0.2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21.75"/>
  <cols>
    <col min="2" max="2" width="6.8515625" style="0" customWidth="1"/>
    <col min="4" max="4" width="14.7109375" style="0" customWidth="1"/>
    <col min="5" max="5" width="8.57421875" style="0" customWidth="1"/>
    <col min="7" max="7" width="5.8515625" style="0" customWidth="1"/>
    <col min="9" max="9" width="16.140625" style="0" customWidth="1"/>
    <col min="10" max="10" width="3.57421875" style="0" customWidth="1"/>
    <col min="11" max="11" width="14.421875" style="0" customWidth="1"/>
  </cols>
  <sheetData>
    <row r="1" spans="1:11" ht="26.25">
      <c r="A1" s="19"/>
      <c r="B1" s="19"/>
      <c r="C1" s="19"/>
      <c r="D1" s="19"/>
      <c r="E1" s="384" t="s">
        <v>199</v>
      </c>
      <c r="F1" s="384"/>
      <c r="G1" s="19"/>
      <c r="H1" s="19"/>
      <c r="I1" s="19"/>
      <c r="J1" s="19"/>
      <c r="K1" s="19"/>
    </row>
    <row r="2" spans="1:11" ht="26.25">
      <c r="A2" s="19"/>
      <c r="B2" s="19"/>
      <c r="C2" s="19"/>
      <c r="D2" s="19"/>
      <c r="E2" s="384" t="s">
        <v>200</v>
      </c>
      <c r="F2" s="361"/>
      <c r="G2" s="19"/>
      <c r="H2" s="19"/>
      <c r="I2" s="19"/>
      <c r="J2" s="19"/>
      <c r="K2" s="19"/>
    </row>
    <row r="3" spans="1:11" ht="26.25">
      <c r="A3" s="19"/>
      <c r="B3" s="19"/>
      <c r="C3" s="19"/>
      <c r="D3" s="19"/>
      <c r="E3" s="166" t="s">
        <v>421</v>
      </c>
      <c r="F3" s="139" t="s">
        <v>220</v>
      </c>
      <c r="G3" s="19"/>
      <c r="H3" s="19"/>
      <c r="I3" s="19"/>
      <c r="J3" s="19"/>
      <c r="K3" s="19"/>
    </row>
    <row r="4" spans="1:11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3.25">
      <c r="A5" s="41"/>
      <c r="B5" s="41"/>
      <c r="C5" s="41"/>
      <c r="D5" s="41"/>
      <c r="E5" s="41"/>
      <c r="F5" s="41"/>
      <c r="G5" s="41"/>
      <c r="H5" s="41"/>
      <c r="I5" s="41"/>
      <c r="J5" s="41"/>
      <c r="K5" s="168" t="s">
        <v>54</v>
      </c>
    </row>
    <row r="6" spans="1:11" ht="23.25">
      <c r="A6" s="19"/>
      <c r="B6" s="19"/>
      <c r="C6" s="19"/>
      <c r="D6" s="19"/>
      <c r="E6" s="397" t="s">
        <v>18</v>
      </c>
      <c r="F6" s="397"/>
      <c r="G6" s="19"/>
      <c r="H6" s="19"/>
      <c r="I6" s="19"/>
      <c r="J6" s="19"/>
      <c r="K6" s="19"/>
    </row>
    <row r="7" spans="1:11" ht="23.25">
      <c r="A7" s="42" t="s">
        <v>91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23.25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25"/>
    </row>
    <row r="9" spans="1:11" ht="23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25"/>
    </row>
    <row r="10" spans="1:11" ht="23.25">
      <c r="A10" s="19" t="s">
        <v>96</v>
      </c>
      <c r="B10" s="19"/>
      <c r="C10" s="19"/>
      <c r="D10" s="19"/>
      <c r="E10" s="19"/>
      <c r="F10" s="19"/>
      <c r="G10" s="19"/>
      <c r="H10" s="19"/>
      <c r="I10" s="25"/>
      <c r="J10" s="19"/>
      <c r="K10" s="25"/>
    </row>
    <row r="11" spans="1:11" ht="23.25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25"/>
    </row>
    <row r="12" spans="1:11" ht="23.25">
      <c r="A12" s="19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25"/>
    </row>
    <row r="13" spans="1:11" ht="23.25">
      <c r="A13" s="19" t="s">
        <v>92</v>
      </c>
      <c r="B13" s="19"/>
      <c r="C13" s="19"/>
      <c r="D13" s="19"/>
      <c r="E13" s="19"/>
      <c r="F13" s="19"/>
      <c r="G13" s="19"/>
      <c r="H13" s="19"/>
      <c r="I13" s="19"/>
      <c r="J13" s="19"/>
      <c r="K13" s="28"/>
    </row>
    <row r="14" spans="1:11" ht="23.25">
      <c r="A14" s="24" t="s">
        <v>93</v>
      </c>
      <c r="B14" s="19"/>
      <c r="C14" s="19"/>
      <c r="D14" s="19"/>
      <c r="E14" s="19"/>
      <c r="F14" s="19"/>
      <c r="G14" s="19"/>
      <c r="H14" s="19"/>
      <c r="I14" s="19"/>
      <c r="J14" s="19"/>
      <c r="K14" s="43">
        <f>SUM(K8:K13)</f>
        <v>0</v>
      </c>
    </row>
    <row r="15" spans="1:11" ht="23.25">
      <c r="A15" s="44" t="s">
        <v>23</v>
      </c>
      <c r="B15" s="45"/>
      <c r="C15" s="45"/>
      <c r="D15" s="19"/>
      <c r="E15" s="19"/>
      <c r="F15" s="19"/>
      <c r="G15" s="19"/>
      <c r="H15" s="19"/>
      <c r="I15" s="19"/>
      <c r="J15" s="19"/>
      <c r="K15" s="25"/>
    </row>
    <row r="16" spans="1:11" ht="23.25">
      <c r="A16" s="44" t="s">
        <v>24</v>
      </c>
      <c r="B16" s="45"/>
      <c r="C16" s="45"/>
      <c r="D16" s="19"/>
      <c r="E16" s="19"/>
      <c r="F16" s="19"/>
      <c r="G16" s="19"/>
      <c r="H16" s="19"/>
      <c r="I16" s="19"/>
      <c r="J16" s="19"/>
      <c r="K16" s="25"/>
    </row>
    <row r="17" spans="1:11" ht="23.25">
      <c r="A17" s="46" t="s">
        <v>94</v>
      </c>
      <c r="B17" s="47"/>
      <c r="C17" s="47"/>
      <c r="D17" s="19"/>
      <c r="E17" s="19"/>
      <c r="F17" s="19"/>
      <c r="G17" s="19"/>
      <c r="H17" s="19"/>
      <c r="I17" s="19"/>
      <c r="J17" s="19"/>
      <c r="K17" s="48"/>
    </row>
    <row r="18" spans="1:11" ht="23.25">
      <c r="A18" s="46" t="s">
        <v>150</v>
      </c>
      <c r="B18" s="47"/>
      <c r="C18" s="47"/>
      <c r="D18" s="19"/>
      <c r="E18" s="19"/>
      <c r="F18" s="19"/>
      <c r="G18" s="19"/>
      <c r="H18" s="19"/>
      <c r="I18" s="19"/>
      <c r="J18" s="19"/>
      <c r="K18" s="48"/>
    </row>
    <row r="19" spans="1:11" ht="23.25">
      <c r="A19" s="44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25"/>
    </row>
    <row r="20" spans="1:11" ht="24" thickBot="1">
      <c r="A20" s="24" t="s">
        <v>95</v>
      </c>
      <c r="B20" s="19"/>
      <c r="C20" s="19"/>
      <c r="D20" s="19"/>
      <c r="E20" s="19"/>
      <c r="F20" s="19"/>
      <c r="G20" s="19"/>
      <c r="H20" s="19"/>
      <c r="I20" s="19"/>
      <c r="J20" s="19"/>
      <c r="K20" s="49">
        <f>SUM(K14:K19)</f>
        <v>0</v>
      </c>
    </row>
    <row r="21" spans="1:11" ht="24" thickTop="1">
      <c r="A21" s="19"/>
      <c r="B21" s="19"/>
      <c r="C21" s="19"/>
      <c r="D21" s="19"/>
      <c r="E21" s="24" t="s">
        <v>29</v>
      </c>
      <c r="G21" s="19"/>
      <c r="H21" s="19"/>
      <c r="I21" s="19"/>
      <c r="J21" s="19"/>
      <c r="K21" s="19"/>
    </row>
    <row r="22" spans="1:11" ht="23.25">
      <c r="A22" s="44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23.25">
      <c r="A23" s="19" t="s">
        <v>31</v>
      </c>
      <c r="B23" s="19"/>
      <c r="C23" s="19"/>
      <c r="D23" s="19"/>
      <c r="E23" s="19"/>
      <c r="F23" s="19"/>
      <c r="G23" s="19"/>
      <c r="H23" s="19"/>
      <c r="I23" s="19"/>
      <c r="J23" s="19"/>
      <c r="K23" s="25"/>
    </row>
    <row r="24" spans="1:11" ht="23.25">
      <c r="A24" s="19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25"/>
    </row>
    <row r="25" spans="1:11" ht="23.25">
      <c r="A25" s="19" t="s">
        <v>33</v>
      </c>
      <c r="B25" s="19"/>
      <c r="C25" s="19"/>
      <c r="D25" s="19"/>
      <c r="E25" s="19"/>
      <c r="F25" s="19"/>
      <c r="G25" s="19"/>
      <c r="H25" s="19"/>
      <c r="I25" s="19"/>
      <c r="J25" s="19"/>
      <c r="K25" s="25"/>
    </row>
    <row r="26" spans="1:11" ht="23.25">
      <c r="A26" s="19" t="s">
        <v>34</v>
      </c>
      <c r="B26" s="19"/>
      <c r="C26" s="19"/>
      <c r="D26" s="19"/>
      <c r="E26" s="19"/>
      <c r="F26" s="19"/>
      <c r="G26" s="19"/>
      <c r="H26" s="19"/>
      <c r="I26" s="19"/>
      <c r="J26" s="19"/>
      <c r="K26" s="25"/>
    </row>
    <row r="27" spans="1:11" ht="23.25">
      <c r="A27" s="19" t="s">
        <v>35</v>
      </c>
      <c r="B27" s="19"/>
      <c r="C27" s="19"/>
      <c r="D27" s="19"/>
      <c r="E27" s="19"/>
      <c r="F27" s="19"/>
      <c r="G27" s="19"/>
      <c r="H27" s="19"/>
      <c r="I27" s="19"/>
      <c r="J27" s="19"/>
      <c r="K27" s="25"/>
    </row>
    <row r="28" spans="1:11" ht="23.25">
      <c r="A28" s="19" t="s">
        <v>36</v>
      </c>
      <c r="B28" s="19"/>
      <c r="C28" s="19"/>
      <c r="D28" s="19"/>
      <c r="E28" s="19"/>
      <c r="F28" s="19"/>
      <c r="G28" s="19"/>
      <c r="H28" s="19"/>
      <c r="I28" s="19"/>
      <c r="J28" s="19"/>
      <c r="K28" s="28"/>
    </row>
    <row r="29" spans="1:11" ht="23.25">
      <c r="A29" s="24" t="s">
        <v>97</v>
      </c>
      <c r="B29" s="19"/>
      <c r="C29" s="19"/>
      <c r="D29" s="19"/>
      <c r="E29" s="19"/>
      <c r="F29" s="19"/>
      <c r="G29" s="19"/>
      <c r="H29" s="19"/>
      <c r="I29" s="19"/>
      <c r="J29" s="19"/>
      <c r="K29" s="25">
        <f>SUM(K23:K28)</f>
        <v>0</v>
      </c>
    </row>
    <row r="30" spans="1:11" ht="23.25">
      <c r="A30" s="44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25"/>
    </row>
    <row r="31" spans="1:11" ht="23.25">
      <c r="A31" s="44" t="s">
        <v>38</v>
      </c>
      <c r="B31" s="19"/>
      <c r="C31" s="19"/>
      <c r="D31" s="19"/>
      <c r="E31" s="19"/>
      <c r="F31" s="19"/>
      <c r="G31" s="19"/>
      <c r="H31" s="19"/>
      <c r="I31" s="19"/>
      <c r="J31" s="19"/>
      <c r="K31" s="25"/>
    </row>
    <row r="32" spans="1:11" ht="23.25">
      <c r="A32" s="44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25"/>
    </row>
    <row r="33" spans="1:11" ht="23.25">
      <c r="A33" s="44" t="s">
        <v>40</v>
      </c>
      <c r="B33" s="19"/>
      <c r="C33" s="19"/>
      <c r="D33" s="19"/>
      <c r="E33" s="19"/>
      <c r="F33" s="19"/>
      <c r="G33" s="19"/>
      <c r="H33" s="19"/>
      <c r="I33" s="19"/>
      <c r="J33" s="19"/>
      <c r="K33" s="25"/>
    </row>
    <row r="34" spans="1:11" ht="23.25">
      <c r="A34" s="44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28"/>
    </row>
    <row r="35" spans="1:11" ht="23.25">
      <c r="A35" s="24" t="s">
        <v>42</v>
      </c>
      <c r="B35" s="19"/>
      <c r="C35" s="19"/>
      <c r="D35" s="19"/>
      <c r="E35" s="19"/>
      <c r="F35" s="19"/>
      <c r="G35" s="19"/>
      <c r="H35" s="19"/>
      <c r="I35" s="19"/>
      <c r="J35" s="19"/>
      <c r="K35" s="171">
        <f>SUM(K29:K34)</f>
        <v>0</v>
      </c>
    </row>
    <row r="36" spans="1:11" ht="23.25">
      <c r="A36" s="44" t="s">
        <v>43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23.25">
      <c r="A37" s="19" t="s">
        <v>44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23.25">
      <c r="A38" s="19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24" thickBot="1">
      <c r="A39" s="19" t="s">
        <v>98</v>
      </c>
      <c r="B39" s="19"/>
      <c r="C39" s="19" t="s">
        <v>99</v>
      </c>
      <c r="D39" s="19" t="s">
        <v>100</v>
      </c>
      <c r="E39" s="19" t="s">
        <v>99</v>
      </c>
      <c r="F39" s="19" t="s">
        <v>54</v>
      </c>
      <c r="G39" s="19"/>
      <c r="H39" s="19"/>
      <c r="I39" s="50"/>
      <c r="J39" s="19"/>
      <c r="K39" s="29"/>
    </row>
    <row r="40" spans="1:11" ht="23.25">
      <c r="A40" s="24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25"/>
    </row>
    <row r="41" spans="1:11" ht="23.25">
      <c r="A41" s="19" t="s">
        <v>98</v>
      </c>
      <c r="B41" s="19"/>
      <c r="C41" s="19" t="s">
        <v>99</v>
      </c>
      <c r="D41" s="19" t="s">
        <v>100</v>
      </c>
      <c r="E41" s="19" t="s">
        <v>99</v>
      </c>
      <c r="F41" s="19" t="s">
        <v>54</v>
      </c>
      <c r="G41" s="19"/>
      <c r="H41" s="19"/>
      <c r="I41" s="19"/>
      <c r="J41" s="19"/>
      <c r="K41" s="25"/>
    </row>
    <row r="42" spans="1:11" ht="23.25">
      <c r="A42" s="24" t="s">
        <v>47</v>
      </c>
      <c r="B42" s="19"/>
      <c r="C42" s="19"/>
      <c r="D42" s="19"/>
      <c r="E42" s="19"/>
      <c r="F42" s="19"/>
      <c r="G42" s="19"/>
      <c r="H42" s="19"/>
      <c r="I42" s="19"/>
      <c r="J42" s="19"/>
      <c r="K42" s="25"/>
    </row>
    <row r="43" spans="1:11" ht="23.25">
      <c r="A43" s="24" t="s">
        <v>48</v>
      </c>
      <c r="B43" s="19"/>
      <c r="C43" s="19"/>
      <c r="D43" s="19"/>
      <c r="E43" s="19"/>
      <c r="F43" s="19"/>
      <c r="G43" s="19"/>
      <c r="H43" s="41"/>
      <c r="I43" s="19"/>
      <c r="J43" s="19"/>
      <c r="K43" s="19"/>
    </row>
    <row r="44" spans="1:11" ht="23.25">
      <c r="A44" s="19" t="s">
        <v>101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3.25">
      <c r="A45" s="19" t="s">
        <v>102</v>
      </c>
      <c r="B45" s="19"/>
      <c r="C45" s="19"/>
      <c r="D45" s="19"/>
      <c r="E45" s="19"/>
      <c r="F45" s="19"/>
      <c r="G45" s="19"/>
      <c r="H45" s="19"/>
      <c r="I45" s="25"/>
      <c r="J45" s="19"/>
      <c r="K45" s="19"/>
    </row>
    <row r="46" spans="1:11" ht="23.25">
      <c r="A46" s="19" t="s">
        <v>103</v>
      </c>
      <c r="B46" s="19"/>
      <c r="C46" s="19"/>
      <c r="D46" s="19"/>
      <c r="E46" s="19"/>
      <c r="F46" s="19"/>
      <c r="G46" s="19"/>
      <c r="H46" s="19"/>
      <c r="I46" s="28"/>
      <c r="J46" s="19"/>
      <c r="K46" s="51">
        <f>+I45+I46</f>
        <v>0</v>
      </c>
    </row>
    <row r="47" spans="1:11" ht="23.25">
      <c r="A47" s="19" t="s">
        <v>104</v>
      </c>
      <c r="B47" s="19"/>
      <c r="C47" s="19"/>
      <c r="D47" s="19"/>
      <c r="E47" s="19"/>
      <c r="F47" s="19"/>
      <c r="G47" s="19"/>
      <c r="H47" s="19"/>
      <c r="I47" s="19"/>
      <c r="J47" s="19"/>
      <c r="K47" s="28"/>
    </row>
    <row r="48" spans="1:11" ht="23.25">
      <c r="A48" s="19" t="s">
        <v>105</v>
      </c>
      <c r="B48" s="19"/>
      <c r="C48" s="19"/>
      <c r="D48" s="19"/>
      <c r="E48" s="19"/>
      <c r="F48" s="19"/>
      <c r="G48" s="19"/>
      <c r="H48" s="19"/>
      <c r="I48" s="19"/>
      <c r="J48" s="19"/>
      <c r="K48" s="171">
        <f>SUM(K41:K47)</f>
        <v>0</v>
      </c>
    </row>
    <row r="49" spans="1:11" ht="24" thickBot="1">
      <c r="A49" s="24" t="s">
        <v>106</v>
      </c>
      <c r="B49" s="19"/>
      <c r="C49" s="19"/>
      <c r="D49" s="19"/>
      <c r="E49" s="19"/>
      <c r="F49" s="19"/>
      <c r="G49" s="19"/>
      <c r="H49" s="19"/>
      <c r="I49" s="19"/>
      <c r="J49" s="19"/>
      <c r="K49" s="172">
        <f>+K35+K48</f>
        <v>0</v>
      </c>
    </row>
    <row r="50" spans="1:11" ht="24" thickTop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2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24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24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24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24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24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24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24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24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4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</sheetData>
  <mergeCells count="3">
    <mergeCell ref="E1:F1"/>
    <mergeCell ref="E2:F2"/>
    <mergeCell ref="E6:F6"/>
  </mergeCells>
  <printOptions/>
  <pageMargins left="0.21" right="0.28" top="0.57" bottom="0.36" header="0.5" footer="0.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21.75"/>
  <cols>
    <col min="6" max="6" width="4.421875" style="0" customWidth="1"/>
    <col min="7" max="7" width="9.00390625" style="0" customWidth="1"/>
    <col min="8" max="8" width="5.7109375" style="0" hidden="1" customWidth="1"/>
    <col min="9" max="9" width="14.57421875" style="0" customWidth="1"/>
    <col min="11" max="11" width="14.57421875" style="0" customWidth="1"/>
  </cols>
  <sheetData>
    <row r="1" spans="5:8" ht="23.25">
      <c r="E1" s="397" t="s">
        <v>199</v>
      </c>
      <c r="F1" s="367"/>
      <c r="G1" s="367"/>
      <c r="H1" s="367"/>
    </row>
    <row r="2" spans="5:8" ht="23.25">
      <c r="E2" s="397" t="s">
        <v>246</v>
      </c>
      <c r="F2" s="367"/>
      <c r="G2" s="367"/>
      <c r="H2" s="367"/>
    </row>
    <row r="3" spans="5:8" ht="23.25">
      <c r="E3" s="155" t="s">
        <v>211</v>
      </c>
      <c r="F3" s="398" t="s">
        <v>413</v>
      </c>
      <c r="G3" s="367"/>
      <c r="H3" s="22" t="s">
        <v>247</v>
      </c>
    </row>
    <row r="4" spans="6:11" ht="18" customHeight="1">
      <c r="F4" s="107"/>
      <c r="G4" s="22"/>
      <c r="H4" s="22"/>
      <c r="K4" s="160" t="s">
        <v>54</v>
      </c>
    </row>
    <row r="5" spans="1:11" ht="23.25">
      <c r="A5" s="32" t="s">
        <v>228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3.25">
      <c r="A6" s="33" t="s">
        <v>229</v>
      </c>
      <c r="B6" s="19"/>
      <c r="C6" s="19"/>
      <c r="D6" s="19"/>
      <c r="E6" s="19"/>
      <c r="F6" s="65"/>
      <c r="G6" s="65"/>
      <c r="H6" s="65"/>
      <c r="I6" s="65"/>
      <c r="J6" s="65"/>
      <c r="K6" s="65"/>
    </row>
    <row r="7" spans="1:11" ht="23.25">
      <c r="A7" s="32" t="s">
        <v>230</v>
      </c>
      <c r="B7" s="19"/>
      <c r="C7" s="19"/>
      <c r="D7" s="19"/>
      <c r="E7" s="19"/>
      <c r="F7" s="65"/>
      <c r="G7" s="65"/>
      <c r="H7" s="65"/>
      <c r="I7" s="65"/>
      <c r="J7" s="65"/>
      <c r="K7" s="65"/>
    </row>
    <row r="8" spans="1:11" ht="23.25">
      <c r="A8" s="32" t="s">
        <v>231</v>
      </c>
      <c r="B8" s="19"/>
      <c r="C8" s="19"/>
      <c r="D8" s="19"/>
      <c r="E8" s="19"/>
      <c r="F8" s="65"/>
      <c r="G8" s="65"/>
      <c r="H8" s="65"/>
      <c r="I8" s="65"/>
      <c r="J8" s="65"/>
      <c r="K8" s="65"/>
    </row>
    <row r="9" spans="1:11" ht="23.25">
      <c r="A9" s="33" t="s">
        <v>232</v>
      </c>
      <c r="B9" s="19"/>
      <c r="C9" s="19"/>
      <c r="D9" s="19"/>
      <c r="E9" s="19"/>
      <c r="F9" s="65"/>
      <c r="G9" s="65"/>
      <c r="H9" s="65"/>
      <c r="I9" s="65"/>
      <c r="J9" s="65"/>
      <c r="K9" s="65"/>
    </row>
    <row r="10" spans="1:11" ht="23.25">
      <c r="A10" s="19" t="s">
        <v>233</v>
      </c>
      <c r="B10" s="19"/>
      <c r="C10" s="19"/>
      <c r="D10" s="19"/>
      <c r="E10" s="19"/>
      <c r="F10" s="65"/>
      <c r="G10" s="65"/>
      <c r="H10" s="65"/>
      <c r="I10" s="65"/>
      <c r="J10" s="65"/>
      <c r="K10" s="65"/>
    </row>
    <row r="11" spans="1:11" ht="23.25">
      <c r="A11" s="19" t="s">
        <v>234</v>
      </c>
      <c r="B11" s="19"/>
      <c r="C11" s="19"/>
      <c r="D11" s="19"/>
      <c r="E11" s="19"/>
      <c r="F11" s="65"/>
      <c r="G11" s="65"/>
      <c r="H11" s="65"/>
      <c r="I11" s="65"/>
      <c r="J11" s="65"/>
      <c r="K11" s="65"/>
    </row>
    <row r="12" spans="1:11" ht="23.25">
      <c r="A12" s="19" t="s">
        <v>248</v>
      </c>
      <c r="B12" s="19"/>
      <c r="C12" s="19"/>
      <c r="D12" s="19"/>
      <c r="E12" s="19"/>
      <c r="F12" s="65"/>
      <c r="G12" s="65"/>
      <c r="H12" s="65"/>
      <c r="I12" s="65"/>
      <c r="J12" s="65"/>
      <c r="K12" s="65"/>
    </row>
    <row r="13" spans="1:11" ht="23.25">
      <c r="A13" s="19" t="s">
        <v>249</v>
      </c>
      <c r="B13" s="19"/>
      <c r="C13" s="19"/>
      <c r="D13" s="19"/>
      <c r="E13" s="19"/>
      <c r="F13" s="65"/>
      <c r="G13" s="65"/>
      <c r="H13" s="65"/>
      <c r="I13" s="65"/>
      <c r="J13" s="65"/>
      <c r="K13" s="65"/>
    </row>
    <row r="14" spans="1:11" ht="23.25">
      <c r="A14" s="19" t="s">
        <v>235</v>
      </c>
      <c r="B14" s="19"/>
      <c r="C14" s="19"/>
      <c r="D14" s="19"/>
      <c r="E14" s="19"/>
      <c r="F14" s="65"/>
      <c r="G14" s="65"/>
      <c r="H14" s="65"/>
      <c r="I14" s="65"/>
      <c r="J14" s="65"/>
      <c r="K14" s="65"/>
    </row>
    <row r="15" spans="1:11" ht="23.25">
      <c r="A15" s="19" t="s">
        <v>250</v>
      </c>
      <c r="B15" s="19"/>
      <c r="C15" s="19"/>
      <c r="D15" s="19"/>
      <c r="E15" s="19"/>
      <c r="F15" s="65"/>
      <c r="G15" s="65"/>
      <c r="H15" s="65"/>
      <c r="I15" s="65"/>
      <c r="J15" s="65"/>
      <c r="K15" s="65"/>
    </row>
    <row r="16" spans="1:11" ht="23.25">
      <c r="A16" s="19" t="s">
        <v>251</v>
      </c>
      <c r="B16" s="19"/>
      <c r="C16" s="19"/>
      <c r="D16" s="19"/>
      <c r="E16" s="19"/>
      <c r="F16" s="65"/>
      <c r="G16" s="65"/>
      <c r="H16" s="65"/>
      <c r="I16" s="66"/>
      <c r="J16" s="67"/>
      <c r="K16" s="66">
        <f>SUM(I9:I16)</f>
        <v>0</v>
      </c>
    </row>
    <row r="17" spans="1:11" ht="23.25">
      <c r="A17" s="32" t="s">
        <v>236</v>
      </c>
      <c r="B17" s="19"/>
      <c r="C17" s="19"/>
      <c r="D17" s="19"/>
      <c r="E17" s="19"/>
      <c r="F17" s="65"/>
      <c r="G17" s="65"/>
      <c r="H17" s="65"/>
      <c r="I17" s="65"/>
      <c r="J17" s="65"/>
      <c r="K17" s="65">
        <f>+K6+K16</f>
        <v>0</v>
      </c>
    </row>
    <row r="18" spans="1:11" ht="18" customHeight="1">
      <c r="A18" s="19"/>
      <c r="B18" s="19"/>
      <c r="C18" s="19"/>
      <c r="D18" s="19"/>
      <c r="E18" s="19"/>
      <c r="F18" s="65"/>
      <c r="G18" s="65"/>
      <c r="H18" s="65"/>
      <c r="I18" s="65"/>
      <c r="J18" s="65"/>
      <c r="K18" s="65"/>
    </row>
    <row r="19" spans="1:11" ht="23.25">
      <c r="A19" s="32" t="s">
        <v>237</v>
      </c>
      <c r="B19" s="19"/>
      <c r="C19" s="19"/>
      <c r="D19" s="19"/>
      <c r="E19" s="19"/>
      <c r="F19" s="65"/>
      <c r="G19" s="65"/>
      <c r="H19" s="65"/>
      <c r="I19" s="65"/>
      <c r="J19" s="65"/>
      <c r="K19" s="65"/>
    </row>
    <row r="20" spans="1:11" ht="23.25">
      <c r="A20" s="33" t="s">
        <v>255</v>
      </c>
      <c r="B20" s="19"/>
      <c r="C20" s="19"/>
      <c r="D20" s="19"/>
      <c r="E20" s="19"/>
      <c r="F20" s="65"/>
      <c r="G20" s="65"/>
      <c r="H20" s="65"/>
      <c r="I20" s="65"/>
      <c r="J20" s="65"/>
      <c r="K20" s="65"/>
    </row>
    <row r="21" spans="1:11" ht="23.25">
      <c r="A21" s="33" t="s">
        <v>256</v>
      </c>
      <c r="B21" s="19"/>
      <c r="C21" s="19"/>
      <c r="D21" s="19"/>
      <c r="E21" s="19"/>
      <c r="F21" s="65"/>
      <c r="G21" s="65"/>
      <c r="H21" s="65"/>
      <c r="I21" s="65"/>
      <c r="J21" s="65"/>
      <c r="K21" s="65"/>
    </row>
    <row r="22" spans="1:11" ht="23.25">
      <c r="A22" s="33" t="s">
        <v>238</v>
      </c>
      <c r="B22" s="19"/>
      <c r="C22" s="19"/>
      <c r="D22" s="19"/>
      <c r="E22" s="19"/>
      <c r="F22" s="65"/>
      <c r="G22" s="65"/>
      <c r="H22" s="65"/>
      <c r="I22" s="65"/>
      <c r="J22" s="65"/>
      <c r="K22" s="65"/>
    </row>
    <row r="23" spans="1:11" ht="23.25">
      <c r="A23" s="33" t="s">
        <v>252</v>
      </c>
      <c r="B23" s="19"/>
      <c r="C23" s="19"/>
      <c r="D23" s="19"/>
      <c r="E23" s="19"/>
      <c r="F23" s="65"/>
      <c r="G23" s="65"/>
      <c r="H23" s="65"/>
      <c r="I23" s="66"/>
      <c r="J23" s="67"/>
      <c r="K23" s="65"/>
    </row>
    <row r="24" spans="1:11" ht="23.25">
      <c r="A24" s="32" t="s">
        <v>239</v>
      </c>
      <c r="B24" s="19"/>
      <c r="C24" s="19"/>
      <c r="D24" s="19"/>
      <c r="E24" s="19"/>
      <c r="F24" s="65"/>
      <c r="G24" s="65"/>
      <c r="H24" s="65"/>
      <c r="I24" s="65"/>
      <c r="J24" s="65"/>
      <c r="K24" s="65">
        <f>SUM(I20:I21)-SUM(I22:I23)</f>
        <v>0</v>
      </c>
    </row>
    <row r="25" spans="1:11" ht="18" customHeight="1">
      <c r="A25" s="19"/>
      <c r="B25" s="19"/>
      <c r="C25" s="19"/>
      <c r="D25" s="19"/>
      <c r="E25" s="19"/>
      <c r="F25" s="65"/>
      <c r="G25" s="65"/>
      <c r="H25" s="65"/>
      <c r="I25" s="65"/>
      <c r="J25" s="65"/>
      <c r="K25" s="65"/>
    </row>
    <row r="26" spans="1:11" ht="23.25">
      <c r="A26" s="32" t="s">
        <v>240</v>
      </c>
      <c r="B26" s="19"/>
      <c r="C26" s="19"/>
      <c r="D26" s="19"/>
      <c r="E26" s="19"/>
      <c r="F26" s="65"/>
      <c r="G26" s="65"/>
      <c r="H26" s="65"/>
      <c r="I26" s="65"/>
      <c r="J26" s="65"/>
      <c r="K26" s="65"/>
    </row>
    <row r="27" spans="1:11" ht="23.25">
      <c r="A27" s="33" t="s">
        <v>253</v>
      </c>
      <c r="B27" s="19"/>
      <c r="C27" s="19"/>
      <c r="D27" s="19"/>
      <c r="E27" s="19"/>
      <c r="F27" s="65"/>
      <c r="G27" s="65"/>
      <c r="H27" s="65"/>
      <c r="I27" s="65"/>
      <c r="J27" s="65"/>
      <c r="K27" s="65"/>
    </row>
    <row r="28" spans="1:11" ht="23.25">
      <c r="A28" s="33" t="s">
        <v>254</v>
      </c>
      <c r="B28" s="19"/>
      <c r="C28" s="19"/>
      <c r="D28" s="19"/>
      <c r="E28" s="19"/>
      <c r="F28" s="65"/>
      <c r="G28" s="65"/>
      <c r="H28" s="65"/>
      <c r="I28" s="65"/>
      <c r="J28" s="65"/>
      <c r="K28" s="65"/>
    </row>
    <row r="29" spans="1:11" ht="23.25">
      <c r="A29" s="33" t="s">
        <v>241</v>
      </c>
      <c r="B29" s="19"/>
      <c r="C29" s="19"/>
      <c r="D29" s="19"/>
      <c r="E29" s="19"/>
      <c r="F29" s="65"/>
      <c r="G29" s="65"/>
      <c r="H29" s="65"/>
      <c r="I29" s="66"/>
      <c r="J29" s="67"/>
      <c r="K29" s="65"/>
    </row>
    <row r="30" spans="1:11" ht="23.25">
      <c r="A30" s="32" t="s">
        <v>242</v>
      </c>
      <c r="B30" s="19"/>
      <c r="C30" s="19"/>
      <c r="D30" s="19"/>
      <c r="E30" s="19"/>
      <c r="F30" s="65"/>
      <c r="G30" s="65"/>
      <c r="H30" s="65"/>
      <c r="I30" s="65"/>
      <c r="J30" s="65"/>
      <c r="K30" s="66">
        <f>+I27-SUM(I28:I29)</f>
        <v>0</v>
      </c>
    </row>
    <row r="31" spans="1:11" ht="23.25">
      <c r="A31" s="32" t="s">
        <v>243</v>
      </c>
      <c r="B31" s="19"/>
      <c r="C31" s="19"/>
      <c r="D31" s="19"/>
      <c r="E31" s="19"/>
      <c r="F31" s="65"/>
      <c r="G31" s="65"/>
      <c r="H31" s="65"/>
      <c r="I31" s="65"/>
      <c r="J31" s="65"/>
      <c r="K31" s="65">
        <f>+K17+K24+K30</f>
        <v>0</v>
      </c>
    </row>
    <row r="32" spans="1:11" ht="23.25">
      <c r="A32" s="19" t="s">
        <v>244</v>
      </c>
      <c r="B32" s="19"/>
      <c r="C32" s="19"/>
      <c r="D32" s="19"/>
      <c r="E32" s="19"/>
      <c r="F32" s="65"/>
      <c r="G32" s="65"/>
      <c r="H32" s="65"/>
      <c r="I32" s="65"/>
      <c r="J32" s="65"/>
      <c r="K32" s="66"/>
    </row>
    <row r="33" spans="1:11" ht="24" thickBot="1">
      <c r="A33" s="32" t="s">
        <v>245</v>
      </c>
      <c r="B33" s="24"/>
      <c r="C33" s="24"/>
      <c r="D33" s="24"/>
      <c r="E33" s="24"/>
      <c r="F33" s="170"/>
      <c r="G33" s="170"/>
      <c r="H33" s="170"/>
      <c r="I33" s="170"/>
      <c r="J33" s="170"/>
      <c r="K33" s="70">
        <f>K31+K32</f>
        <v>0</v>
      </c>
    </row>
    <row r="34" spans="1:11" ht="18" customHeight="1" thickTop="1">
      <c r="A34" s="19"/>
      <c r="B34" s="19"/>
      <c r="C34" s="19"/>
      <c r="D34" s="19"/>
      <c r="E34" s="19"/>
      <c r="F34" s="65"/>
      <c r="G34" s="65"/>
      <c r="H34" s="65"/>
      <c r="I34" s="65"/>
      <c r="J34" s="65"/>
      <c r="K34" s="65"/>
    </row>
    <row r="35" spans="1:11" ht="23.25">
      <c r="A35" s="24" t="s">
        <v>257</v>
      </c>
      <c r="B35" s="19"/>
      <c r="C35" s="19"/>
      <c r="D35" s="19"/>
      <c r="E35" s="19"/>
      <c r="F35" s="65"/>
      <c r="G35" s="65"/>
      <c r="H35" s="65"/>
      <c r="I35" s="65"/>
      <c r="J35" s="65"/>
      <c r="K35" s="65"/>
    </row>
    <row r="36" spans="1:11" ht="19.5" customHeight="1">
      <c r="A36" s="19" t="s">
        <v>258</v>
      </c>
      <c r="B36" s="19"/>
      <c r="C36" s="19"/>
      <c r="D36" s="19"/>
      <c r="E36" s="19"/>
      <c r="F36" s="65"/>
      <c r="G36" s="65"/>
      <c r="H36" s="65"/>
      <c r="I36" s="65"/>
      <c r="J36" s="65"/>
      <c r="K36" s="65"/>
    </row>
    <row r="37" spans="1:11" ht="19.5" customHeight="1">
      <c r="A37" s="19" t="s">
        <v>259</v>
      </c>
      <c r="B37" s="19"/>
      <c r="C37" s="19"/>
      <c r="D37" s="19"/>
      <c r="E37" s="19"/>
      <c r="F37" s="65"/>
      <c r="G37" s="65"/>
      <c r="H37" s="65"/>
      <c r="I37" s="65"/>
      <c r="J37" s="65"/>
      <c r="K37" s="65"/>
    </row>
    <row r="38" spans="1:11" ht="19.5" customHeight="1">
      <c r="A38" s="19" t="s">
        <v>260</v>
      </c>
      <c r="B38" s="19"/>
      <c r="C38" s="19"/>
      <c r="D38" s="19"/>
      <c r="E38" s="19"/>
      <c r="F38" s="65"/>
      <c r="G38" s="65"/>
      <c r="H38" s="65"/>
      <c r="I38" s="65"/>
      <c r="J38" s="65"/>
      <c r="K38" s="65"/>
    </row>
    <row r="39" spans="1:11" ht="23.25">
      <c r="A39" s="19"/>
      <c r="B39" s="19"/>
      <c r="C39" s="19"/>
      <c r="D39" s="19"/>
      <c r="E39" s="19"/>
      <c r="F39" s="65"/>
      <c r="G39" s="65"/>
      <c r="H39" s="65"/>
      <c r="I39" s="65"/>
      <c r="J39" s="65"/>
      <c r="K39" s="65"/>
    </row>
    <row r="40" spans="1:11" ht="23.25">
      <c r="A40" s="19"/>
      <c r="B40" s="19"/>
      <c r="C40" s="19"/>
      <c r="D40" s="19"/>
      <c r="E40" s="19"/>
      <c r="F40" s="65"/>
      <c r="G40" s="65"/>
      <c r="H40" s="65"/>
      <c r="I40" s="65"/>
      <c r="J40" s="65"/>
      <c r="K40" s="65"/>
    </row>
    <row r="41" spans="1:11" ht="23.25">
      <c r="A41" s="19"/>
      <c r="B41" s="19"/>
      <c r="C41" s="19"/>
      <c r="D41" s="19"/>
      <c r="E41" s="19"/>
      <c r="F41" s="65"/>
      <c r="G41" s="65"/>
      <c r="H41" s="65"/>
      <c r="I41" s="65"/>
      <c r="J41" s="65"/>
      <c r="K41" s="65"/>
    </row>
    <row r="42" spans="1:11" ht="23.25">
      <c r="A42" s="19"/>
      <c r="B42" s="19"/>
      <c r="C42" s="19"/>
      <c r="D42" s="19"/>
      <c r="E42" s="19"/>
      <c r="F42" s="65"/>
      <c r="G42" s="65"/>
      <c r="H42" s="65"/>
      <c r="I42" s="65"/>
      <c r="J42" s="65"/>
      <c r="K42" s="65"/>
    </row>
    <row r="43" spans="1:11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55" spans="6:10" ht="21.75">
      <c r="F55" s="169"/>
      <c r="G55" s="169"/>
      <c r="H55" s="169"/>
      <c r="I55" s="169"/>
      <c r="J55" s="169"/>
    </row>
  </sheetData>
  <mergeCells count="3">
    <mergeCell ref="F3:G3"/>
    <mergeCell ref="E1:H1"/>
    <mergeCell ref="E2:H2"/>
  </mergeCells>
  <printOptions/>
  <pageMargins left="0.29" right="0.27" top="0.3" bottom="0.24" header="0.25" footer="0.2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21.75"/>
  <cols>
    <col min="1" max="1" width="6.57421875" style="174" customWidth="1"/>
    <col min="2" max="2" width="10.57421875" style="174" customWidth="1"/>
    <col min="3" max="3" width="9.00390625" style="174" customWidth="1"/>
    <col min="4" max="4" width="10.8515625" style="174" customWidth="1"/>
    <col min="5" max="5" width="12.00390625" style="174" customWidth="1"/>
    <col min="6" max="6" width="14.28125" style="174" customWidth="1"/>
    <col min="7" max="7" width="12.7109375" style="174" customWidth="1"/>
    <col min="8" max="8" width="10.00390625" style="174" customWidth="1"/>
    <col min="9" max="9" width="5.8515625" style="174" customWidth="1"/>
    <col min="10" max="10" width="7.421875" style="174" customWidth="1"/>
    <col min="11" max="16384" width="9.140625" style="174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G1" s="199" t="s">
        <v>278</v>
      </c>
      <c r="H1" s="2"/>
    </row>
    <row r="2" spans="1:8" ht="23.25">
      <c r="A2" s="24" t="s">
        <v>139</v>
      </c>
      <c r="B2" s="24"/>
      <c r="C2" s="24"/>
      <c r="D2" s="397"/>
      <c r="E2" s="399"/>
      <c r="F2" s="196"/>
      <c r="G2" s="199" t="s">
        <v>277</v>
      </c>
      <c r="H2" s="198"/>
    </row>
    <row r="3" spans="1:8" ht="26.25">
      <c r="A3" s="24" t="s">
        <v>276</v>
      </c>
      <c r="B3" s="24"/>
      <c r="C3" s="24"/>
      <c r="D3" s="173" t="s">
        <v>275</v>
      </c>
      <c r="E3" s="196"/>
      <c r="F3" s="196"/>
      <c r="G3" s="197" t="s">
        <v>274</v>
      </c>
      <c r="H3" s="196"/>
    </row>
    <row r="4" spans="1:8" ht="22.5">
      <c r="A4" s="24" t="s">
        <v>422</v>
      </c>
      <c r="B4" s="24"/>
      <c r="C4" s="24" t="s">
        <v>423</v>
      </c>
      <c r="D4" s="196"/>
      <c r="E4" s="196"/>
      <c r="F4" s="196"/>
      <c r="G4" s="195" t="s">
        <v>133</v>
      </c>
      <c r="H4" s="195" t="s">
        <v>393</v>
      </c>
    </row>
    <row r="5" ht="22.5" customHeight="1">
      <c r="G5" s="195"/>
    </row>
    <row r="6" ht="21.75">
      <c r="I6" s="177"/>
    </row>
    <row r="7" spans="1:5" s="175" customFormat="1" ht="22.5">
      <c r="A7" s="176" t="s">
        <v>272</v>
      </c>
      <c r="B7" s="176" t="s">
        <v>271</v>
      </c>
      <c r="C7" s="176"/>
      <c r="D7" s="176"/>
      <c r="E7" s="176"/>
    </row>
    <row r="8" spans="1:9" s="175" customFormat="1" ht="22.5">
      <c r="A8" s="176"/>
      <c r="B8" s="176"/>
      <c r="C8" s="176"/>
      <c r="D8" s="176"/>
      <c r="E8" s="176"/>
      <c r="F8" s="193"/>
      <c r="G8" s="194"/>
      <c r="H8" s="193"/>
      <c r="I8" s="193"/>
    </row>
    <row r="9" spans="2:9" s="175" customFormat="1" ht="22.5">
      <c r="B9" s="193"/>
      <c r="C9" s="193"/>
      <c r="D9" s="193"/>
      <c r="E9" s="193"/>
      <c r="F9" s="194"/>
      <c r="G9" s="194"/>
      <c r="H9" s="193"/>
      <c r="I9" s="193"/>
    </row>
    <row r="10" spans="1:7" s="175" customFormat="1" ht="22.5">
      <c r="A10" s="176"/>
      <c r="B10" s="176"/>
      <c r="C10" s="176"/>
      <c r="D10" s="176"/>
      <c r="E10" s="176"/>
      <c r="F10" s="176"/>
      <c r="G10" s="192"/>
    </row>
    <row r="11" spans="1:7" ht="21.75">
      <c r="A11" s="191"/>
      <c r="B11" s="191"/>
      <c r="C11" s="191"/>
      <c r="D11" s="191"/>
      <c r="E11" s="191"/>
      <c r="F11" s="191"/>
      <c r="G11" s="191"/>
    </row>
    <row r="12" spans="1:9" ht="22.5">
      <c r="A12" s="190" t="s">
        <v>190</v>
      </c>
      <c r="B12" s="418" t="s">
        <v>270</v>
      </c>
      <c r="C12" s="413"/>
      <c r="D12" s="413"/>
      <c r="E12" s="414"/>
      <c r="F12" s="188" t="s">
        <v>269</v>
      </c>
      <c r="G12" s="189" t="s">
        <v>268</v>
      </c>
      <c r="H12" s="413" t="s">
        <v>131</v>
      </c>
      <c r="I12" s="414"/>
    </row>
    <row r="13" spans="1:9" ht="22.5">
      <c r="A13" s="187"/>
      <c r="B13" s="415"/>
      <c r="C13" s="416"/>
      <c r="D13" s="416"/>
      <c r="E13" s="417"/>
      <c r="F13" s="176"/>
      <c r="G13" s="185"/>
      <c r="H13" s="406"/>
      <c r="I13" s="407"/>
    </row>
    <row r="14" spans="1:9" ht="22.5">
      <c r="A14" s="187"/>
      <c r="B14" s="403"/>
      <c r="C14" s="404"/>
      <c r="D14" s="404"/>
      <c r="E14" s="405"/>
      <c r="F14" s="176"/>
      <c r="G14" s="185"/>
      <c r="H14" s="406"/>
      <c r="I14" s="407"/>
    </row>
    <row r="15" spans="1:9" ht="22.5">
      <c r="A15" s="187"/>
      <c r="B15" s="403"/>
      <c r="C15" s="404"/>
      <c r="D15" s="404"/>
      <c r="E15" s="405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7"/>
      <c r="B22" s="403"/>
      <c r="C22" s="404"/>
      <c r="D22" s="404"/>
      <c r="E22" s="405"/>
      <c r="F22" s="176"/>
      <c r="G22" s="185"/>
      <c r="H22" s="406"/>
      <c r="I22" s="407"/>
    </row>
    <row r="23" spans="1:9" ht="22.5">
      <c r="A23" s="184"/>
      <c r="B23" s="408"/>
      <c r="C23" s="409"/>
      <c r="D23" s="409"/>
      <c r="E23" s="410"/>
      <c r="F23" s="183"/>
      <c r="G23" s="182"/>
      <c r="H23" s="411"/>
      <c r="I23" s="412"/>
    </row>
    <row r="24" spans="1:9" ht="22.5">
      <c r="A24" s="176"/>
      <c r="B24" s="176"/>
      <c r="C24" s="176"/>
      <c r="D24" s="176"/>
      <c r="E24" s="176"/>
      <c r="F24" s="176"/>
      <c r="G24" s="181"/>
      <c r="H24" s="180"/>
      <c r="I24" s="179"/>
    </row>
    <row r="25" spans="1:9" ht="22.5">
      <c r="A25" s="19" t="s">
        <v>131</v>
      </c>
      <c r="B25" s="175"/>
      <c r="C25" s="400">
        <f>IF(H25=0,"",H25)</f>
      </c>
      <c r="D25" s="400"/>
      <c r="E25" s="400"/>
      <c r="F25" s="175"/>
      <c r="G25" s="156" t="s">
        <v>267</v>
      </c>
      <c r="H25" s="401">
        <f>SUM(H13:H23)</f>
        <v>0</v>
      </c>
      <c r="I25" s="402"/>
    </row>
    <row r="26" spans="1:9" ht="22.5">
      <c r="A26" s="175"/>
      <c r="B26" s="175"/>
      <c r="C26" s="175"/>
      <c r="D26" s="175"/>
      <c r="E26" s="175"/>
      <c r="F26" s="175"/>
      <c r="G26" s="175"/>
      <c r="H26" s="175"/>
      <c r="I26" s="175"/>
    </row>
    <row r="29" spans="1:9" ht="21.75">
      <c r="A29" s="177"/>
      <c r="B29" s="177"/>
      <c r="C29" s="177"/>
      <c r="D29" s="177"/>
      <c r="E29" s="177"/>
      <c r="F29" s="177"/>
      <c r="G29" s="177"/>
      <c r="H29" s="177"/>
      <c r="I29" s="177"/>
    </row>
    <row r="30" spans="1:9" ht="22.5">
      <c r="A30" s="176"/>
      <c r="B30" s="176"/>
      <c r="C30" s="176"/>
      <c r="D30" s="176"/>
      <c r="E30" s="176"/>
      <c r="F30" s="176"/>
      <c r="G30" s="176"/>
      <c r="H30" s="176"/>
      <c r="I30" s="175"/>
    </row>
    <row r="31" spans="1:9" ht="22.5">
      <c r="A31" s="175"/>
      <c r="B31" s="175"/>
      <c r="C31" s="175"/>
      <c r="D31" s="175"/>
      <c r="E31" s="175"/>
      <c r="F31" s="175"/>
      <c r="G31" s="175"/>
      <c r="H31" s="175"/>
      <c r="I31" s="175"/>
    </row>
    <row r="32" spans="1:9" ht="22.5">
      <c r="A32" s="175"/>
      <c r="B32" s="175"/>
      <c r="C32" s="175"/>
      <c r="D32" s="175"/>
      <c r="E32" s="175"/>
      <c r="F32" s="175"/>
      <c r="G32" s="175"/>
      <c r="H32" s="175"/>
      <c r="I32" s="175"/>
    </row>
  </sheetData>
  <mergeCells count="27">
    <mergeCell ref="H12:I12"/>
    <mergeCell ref="B13:E13"/>
    <mergeCell ref="H13:I13"/>
    <mergeCell ref="B14:E14"/>
    <mergeCell ref="H14:I14"/>
    <mergeCell ref="B12:E12"/>
    <mergeCell ref="B15:E15"/>
    <mergeCell ref="H15:I15"/>
    <mergeCell ref="B16:E16"/>
    <mergeCell ref="H16:I16"/>
    <mergeCell ref="B17:E17"/>
    <mergeCell ref="H17:I17"/>
    <mergeCell ref="H21:I21"/>
    <mergeCell ref="B18:E18"/>
    <mergeCell ref="H18:I18"/>
    <mergeCell ref="B19:E19"/>
    <mergeCell ref="H19:I19"/>
    <mergeCell ref="D2:E2"/>
    <mergeCell ref="C25:E25"/>
    <mergeCell ref="H25:I25"/>
    <mergeCell ref="B22:E22"/>
    <mergeCell ref="H22:I22"/>
    <mergeCell ref="B23:E23"/>
    <mergeCell ref="H23:I23"/>
    <mergeCell ref="B20:E20"/>
    <mergeCell ref="H20:I20"/>
    <mergeCell ref="B21:E21"/>
  </mergeCells>
  <printOptions/>
  <pageMargins left="0.75" right="0.75" top="0.86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6"/>
  <sheetViews>
    <sheetView workbookViewId="0" topLeftCell="A1">
      <selection activeCell="A1" sqref="A1"/>
    </sheetView>
  </sheetViews>
  <sheetFormatPr defaultColWidth="9.140625" defaultRowHeight="21.75"/>
  <cols>
    <col min="1" max="1" width="5.57421875" style="201" customWidth="1"/>
    <col min="2" max="2" width="9.7109375" style="201" customWidth="1"/>
    <col min="3" max="3" width="13.140625" style="201" customWidth="1"/>
    <col min="4" max="4" width="10.8515625" style="201" customWidth="1"/>
    <col min="5" max="5" width="7.57421875" style="201" customWidth="1"/>
    <col min="6" max="6" width="9.140625" style="201" customWidth="1"/>
    <col min="7" max="7" width="10.28125" style="201" customWidth="1"/>
    <col min="8" max="8" width="14.00390625" style="201" customWidth="1"/>
    <col min="9" max="9" width="16.28125" style="201" customWidth="1"/>
    <col min="10" max="10" width="2.8515625" style="201" customWidth="1"/>
    <col min="11" max="11" width="3.8515625" style="201" customWidth="1"/>
    <col min="12" max="16384" width="9.140625" style="201" customWidth="1"/>
  </cols>
  <sheetData>
    <row r="1" spans="1:10" ht="22.5">
      <c r="A1" s="24" t="s">
        <v>9</v>
      </c>
      <c r="B1" s="24"/>
      <c r="C1" s="24"/>
      <c r="D1" s="196"/>
      <c r="E1" s="196"/>
      <c r="F1" s="196"/>
      <c r="G1" s="199" t="s">
        <v>429</v>
      </c>
      <c r="H1" s="2"/>
      <c r="I1" s="174"/>
      <c r="J1" s="200"/>
    </row>
    <row r="2" spans="1:10" ht="22.5">
      <c r="A2" s="24" t="s">
        <v>139</v>
      </c>
      <c r="B2" s="24"/>
      <c r="C2" s="24"/>
      <c r="D2" s="196"/>
      <c r="E2" s="196"/>
      <c r="F2" s="196"/>
      <c r="G2" s="199" t="s">
        <v>428</v>
      </c>
      <c r="H2" s="198"/>
      <c r="I2" s="174"/>
      <c r="J2" s="200"/>
    </row>
    <row r="3" spans="1:9" ht="26.25">
      <c r="A3" s="24" t="s">
        <v>276</v>
      </c>
      <c r="B3" s="24"/>
      <c r="C3" s="24"/>
      <c r="D3" s="173" t="s">
        <v>279</v>
      </c>
      <c r="E3" s="196"/>
      <c r="F3" s="196"/>
      <c r="G3" s="197" t="s">
        <v>427</v>
      </c>
      <c r="H3" s="196"/>
      <c r="I3" s="174"/>
    </row>
    <row r="4" spans="1:9" ht="26.25">
      <c r="A4" s="24" t="s">
        <v>280</v>
      </c>
      <c r="B4" s="24"/>
      <c r="C4" s="24"/>
      <c r="D4" s="196"/>
      <c r="E4" s="196"/>
      <c r="F4" s="196"/>
      <c r="G4" s="24" t="s">
        <v>426</v>
      </c>
      <c r="H4" s="173"/>
      <c r="I4" s="195" t="s">
        <v>424</v>
      </c>
    </row>
    <row r="5" spans="1:10" ht="22.5">
      <c r="A5" s="174"/>
      <c r="B5" s="174"/>
      <c r="C5" s="174"/>
      <c r="D5" s="174"/>
      <c r="E5" s="174"/>
      <c r="F5" s="174"/>
      <c r="G5" s="195" t="s">
        <v>425</v>
      </c>
      <c r="H5" s="195" t="s">
        <v>430</v>
      </c>
      <c r="J5" s="200"/>
    </row>
    <row r="6" spans="1:10" ht="21.75">
      <c r="A6" s="200"/>
      <c r="B6" s="200"/>
      <c r="C6" s="429"/>
      <c r="D6" s="429"/>
      <c r="F6" s="203"/>
      <c r="H6" s="174"/>
      <c r="I6" s="177"/>
      <c r="J6" s="200"/>
    </row>
    <row r="7" spans="1:10" ht="22.5">
      <c r="A7" s="200"/>
      <c r="B7" s="200"/>
      <c r="C7" s="204"/>
      <c r="D7" s="204"/>
      <c r="E7" s="205"/>
      <c r="F7" s="206"/>
      <c r="G7" s="206"/>
      <c r="H7" s="175"/>
      <c r="I7" s="176"/>
      <c r="J7" s="200"/>
    </row>
    <row r="8" spans="1:10" ht="21.75">
      <c r="A8" s="200"/>
      <c r="B8" s="200"/>
      <c r="C8" s="202"/>
      <c r="D8" s="202"/>
      <c r="E8" s="200"/>
      <c r="F8" s="200"/>
      <c r="H8" s="174"/>
      <c r="I8" s="174"/>
      <c r="J8" s="200"/>
    </row>
    <row r="9" spans="1:9" ht="22.5">
      <c r="A9" s="200"/>
      <c r="B9" s="207"/>
      <c r="C9" s="205"/>
      <c r="D9" s="205"/>
      <c r="E9" s="208"/>
      <c r="F9" s="205"/>
      <c r="G9" s="205"/>
      <c r="H9" s="208"/>
      <c r="I9" s="208"/>
    </row>
    <row r="11" spans="1:10" ht="22.5">
      <c r="A11" s="209" t="s">
        <v>190</v>
      </c>
      <c r="B11" s="210" t="s">
        <v>281</v>
      </c>
      <c r="C11" s="430" t="s">
        <v>270</v>
      </c>
      <c r="D11" s="430"/>
      <c r="E11" s="430"/>
      <c r="F11" s="210" t="s">
        <v>282</v>
      </c>
      <c r="G11" s="210" t="s">
        <v>269</v>
      </c>
      <c r="H11" s="210" t="s">
        <v>283</v>
      </c>
      <c r="I11" s="430" t="s">
        <v>131</v>
      </c>
      <c r="J11" s="431"/>
    </row>
    <row r="12" spans="1:10" ht="22.5">
      <c r="A12" s="211">
        <v>1</v>
      </c>
      <c r="B12" s="212"/>
      <c r="C12" s="208"/>
      <c r="D12" s="208"/>
      <c r="E12" s="208"/>
      <c r="F12" s="212"/>
      <c r="G12" s="212"/>
      <c r="H12" s="213"/>
      <c r="I12" s="420"/>
      <c r="J12" s="421"/>
    </row>
    <row r="13" spans="1:10" ht="22.5">
      <c r="A13" s="211">
        <v>2</v>
      </c>
      <c r="B13" s="212"/>
      <c r="C13" s="208"/>
      <c r="D13" s="208"/>
      <c r="E13" s="208"/>
      <c r="F13" s="212"/>
      <c r="G13" s="212"/>
      <c r="H13" s="213"/>
      <c r="I13" s="420"/>
      <c r="J13" s="421"/>
    </row>
    <row r="14" spans="1:10" ht="22.5">
      <c r="A14" s="211">
        <v>3</v>
      </c>
      <c r="B14" s="212"/>
      <c r="C14" s="208"/>
      <c r="D14" s="208"/>
      <c r="E14" s="208"/>
      <c r="F14" s="212"/>
      <c r="G14" s="212"/>
      <c r="H14" s="213"/>
      <c r="I14" s="420"/>
      <c r="J14" s="421"/>
    </row>
    <row r="15" spans="1:10" ht="22.5">
      <c r="A15" s="211">
        <v>4</v>
      </c>
      <c r="B15" s="212"/>
      <c r="C15" s="208"/>
      <c r="D15" s="208"/>
      <c r="E15" s="208"/>
      <c r="F15" s="212"/>
      <c r="G15" s="212"/>
      <c r="H15" s="213"/>
      <c r="I15" s="420"/>
      <c r="J15" s="421"/>
    </row>
    <row r="16" spans="1:10" ht="22.5">
      <c r="A16" s="211">
        <v>5</v>
      </c>
      <c r="B16" s="212"/>
      <c r="C16" s="208"/>
      <c r="D16" s="208"/>
      <c r="E16" s="208"/>
      <c r="F16" s="212"/>
      <c r="G16" s="212"/>
      <c r="H16" s="213"/>
      <c r="I16" s="420"/>
      <c r="J16" s="421"/>
    </row>
    <row r="17" spans="1:10" ht="22.5">
      <c r="A17" s="211">
        <v>6</v>
      </c>
      <c r="B17" s="212"/>
      <c r="C17" s="208"/>
      <c r="D17" s="208"/>
      <c r="E17" s="208"/>
      <c r="F17" s="212"/>
      <c r="G17" s="212"/>
      <c r="H17" s="213"/>
      <c r="I17" s="420"/>
      <c r="J17" s="421"/>
    </row>
    <row r="18" spans="1:10" ht="22.5">
      <c r="A18" s="211">
        <v>7</v>
      </c>
      <c r="B18" s="212"/>
      <c r="C18" s="208"/>
      <c r="D18" s="208"/>
      <c r="E18" s="208"/>
      <c r="F18" s="212"/>
      <c r="G18" s="212"/>
      <c r="H18" s="213"/>
      <c r="I18" s="420"/>
      <c r="J18" s="421"/>
    </row>
    <row r="19" spans="1:10" ht="22.5">
      <c r="A19" s="211">
        <v>8</v>
      </c>
      <c r="B19" s="212"/>
      <c r="C19" s="208"/>
      <c r="D19" s="208"/>
      <c r="E19" s="208"/>
      <c r="F19" s="212"/>
      <c r="G19" s="212"/>
      <c r="H19" s="213"/>
      <c r="I19" s="424"/>
      <c r="J19" s="426"/>
    </row>
    <row r="20" spans="1:10" ht="22.5">
      <c r="A20" s="211">
        <v>9</v>
      </c>
      <c r="B20" s="212"/>
      <c r="C20" s="208"/>
      <c r="D20" s="208"/>
      <c r="E20" s="208"/>
      <c r="F20" s="212"/>
      <c r="G20" s="212"/>
      <c r="H20" s="213"/>
      <c r="I20" s="420"/>
      <c r="J20" s="421"/>
    </row>
    <row r="21" spans="1:10" ht="22.5">
      <c r="A21" s="214">
        <v>10</v>
      </c>
      <c r="B21" s="215"/>
      <c r="C21" s="216"/>
      <c r="D21" s="216"/>
      <c r="E21" s="216"/>
      <c r="F21" s="215"/>
      <c r="G21" s="215"/>
      <c r="H21" s="217"/>
      <c r="I21" s="422"/>
      <c r="J21" s="423"/>
    </row>
    <row r="22" spans="1:10" ht="22.5">
      <c r="A22" s="208"/>
      <c r="B22" s="208"/>
      <c r="C22" s="208"/>
      <c r="D22" s="208"/>
      <c r="E22" s="208"/>
      <c r="F22" s="208"/>
      <c r="G22" s="208"/>
      <c r="H22" s="218"/>
      <c r="I22" s="219"/>
      <c r="J22" s="220"/>
    </row>
    <row r="23" spans="1:10" ht="22.5">
      <c r="A23" s="206"/>
      <c r="B23" s="206"/>
      <c r="C23" s="206"/>
      <c r="D23" s="206"/>
      <c r="E23" s="206"/>
      <c r="F23" s="206"/>
      <c r="G23" s="221" t="s">
        <v>284</v>
      </c>
      <c r="H23" s="206"/>
      <c r="I23" s="424">
        <f>SUM(I12:I21)</f>
        <v>0</v>
      </c>
      <c r="J23" s="421"/>
    </row>
    <row r="24" spans="1:10" ht="22.5">
      <c r="A24" s="206"/>
      <c r="B24" s="206"/>
      <c r="C24" s="425"/>
      <c r="D24" s="425"/>
      <c r="E24" s="425"/>
      <c r="F24" s="425"/>
      <c r="G24" s="221" t="s">
        <v>285</v>
      </c>
      <c r="H24" s="206"/>
      <c r="I24" s="424">
        <f>(I23*7)/100</f>
        <v>0</v>
      </c>
      <c r="J24" s="421"/>
    </row>
    <row r="25" spans="1:10" ht="22.5">
      <c r="A25" s="206"/>
      <c r="B25" s="206"/>
      <c r="C25" s="206"/>
      <c r="D25" s="206"/>
      <c r="E25" s="206"/>
      <c r="F25" s="206"/>
      <c r="G25" s="221" t="s">
        <v>286</v>
      </c>
      <c r="H25" s="206"/>
      <c r="I25" s="427">
        <f>SUM(I23:I24)</f>
        <v>0</v>
      </c>
      <c r="J25" s="428"/>
    </row>
    <row r="26" spans="1:10" ht="22.5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22.5">
      <c r="A27" s="206" t="s">
        <v>131</v>
      </c>
      <c r="B27" s="206"/>
      <c r="C27" s="419">
        <f>IF(I25=0,"",I25)</f>
      </c>
      <c r="D27" s="419"/>
      <c r="E27" s="419"/>
      <c r="F27" s="419"/>
      <c r="G27" s="419"/>
      <c r="H27" s="206"/>
      <c r="I27" s="206"/>
      <c r="J27" s="206"/>
    </row>
    <row r="28" spans="1:10" ht="22.5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22.5">
      <c r="A29" s="206" t="s">
        <v>287</v>
      </c>
      <c r="C29" s="206"/>
      <c r="D29" s="206"/>
      <c r="E29" s="206"/>
      <c r="F29" s="206"/>
      <c r="G29" s="206"/>
      <c r="H29" s="206"/>
      <c r="I29" s="206"/>
      <c r="J29" s="206"/>
    </row>
    <row r="30" spans="1:10" ht="22.5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22.5">
      <c r="A31" s="206"/>
      <c r="B31" s="206"/>
      <c r="C31" s="206"/>
      <c r="D31" s="206"/>
      <c r="E31" s="206"/>
      <c r="F31" s="206"/>
      <c r="G31" s="206"/>
      <c r="H31" s="222" t="s">
        <v>288</v>
      </c>
      <c r="J31" s="206"/>
    </row>
    <row r="32" spans="1:10" ht="22.5">
      <c r="A32" s="206"/>
      <c r="B32" s="206"/>
      <c r="C32" s="206"/>
      <c r="D32" s="206"/>
      <c r="E32" s="206"/>
      <c r="F32" s="206"/>
      <c r="G32" s="206"/>
      <c r="H32" s="222"/>
      <c r="J32" s="206"/>
    </row>
    <row r="33" spans="1:10" ht="22.5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22.5">
      <c r="A34" s="208"/>
      <c r="B34" s="208"/>
      <c r="C34" s="205"/>
      <c r="D34" s="205"/>
      <c r="E34" s="205"/>
      <c r="F34" s="205"/>
      <c r="G34" s="205"/>
      <c r="H34" s="205"/>
      <c r="I34" s="208"/>
      <c r="J34" s="206"/>
    </row>
    <row r="35" spans="1:10" ht="22.5">
      <c r="A35" s="206"/>
      <c r="B35" s="206"/>
      <c r="C35" s="206"/>
      <c r="D35" s="206"/>
      <c r="E35" s="206"/>
      <c r="F35" s="206"/>
      <c r="G35" s="206"/>
      <c r="H35" s="206"/>
      <c r="I35" s="208"/>
      <c r="J35" s="206"/>
    </row>
    <row r="36" spans="1:10" ht="22.5">
      <c r="A36" s="206"/>
      <c r="B36" s="206"/>
      <c r="C36" s="206"/>
      <c r="D36" s="206"/>
      <c r="E36" s="206"/>
      <c r="F36" s="206"/>
      <c r="G36" s="206"/>
      <c r="H36" s="206"/>
      <c r="I36" s="206"/>
      <c r="J36" s="206"/>
    </row>
    <row r="37" spans="1:10" ht="22.5">
      <c r="A37" s="206"/>
      <c r="B37" s="206"/>
      <c r="C37" s="206"/>
      <c r="D37" s="206"/>
      <c r="E37" s="206"/>
      <c r="F37" s="206"/>
      <c r="G37" s="206"/>
      <c r="H37" s="206"/>
      <c r="I37" s="206"/>
      <c r="J37" s="206"/>
    </row>
    <row r="38" spans="1:10" ht="22.5">
      <c r="A38" s="206"/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:10" ht="22.5">
      <c r="A39" s="206"/>
      <c r="B39" s="206"/>
      <c r="C39" s="206"/>
      <c r="D39" s="206"/>
      <c r="E39" s="206"/>
      <c r="F39" s="206"/>
      <c r="G39" s="206"/>
      <c r="H39" s="206"/>
      <c r="I39" s="206"/>
      <c r="J39" s="206"/>
    </row>
    <row r="40" spans="1:10" ht="22.5">
      <c r="A40" s="206"/>
      <c r="B40" s="206"/>
      <c r="C40" s="206"/>
      <c r="D40" s="206"/>
      <c r="E40" s="206"/>
      <c r="F40" s="206"/>
      <c r="G40" s="206"/>
      <c r="H40" s="206"/>
      <c r="I40" s="206"/>
      <c r="J40" s="206"/>
    </row>
    <row r="41" spans="1:10" ht="22.5">
      <c r="A41" s="206"/>
      <c r="B41" s="206"/>
      <c r="C41" s="206"/>
      <c r="D41" s="206"/>
      <c r="E41" s="206"/>
      <c r="F41" s="206"/>
      <c r="G41" s="206"/>
      <c r="H41" s="206"/>
      <c r="I41" s="206"/>
      <c r="J41" s="206"/>
    </row>
    <row r="42" spans="1:10" ht="22.5">
      <c r="A42" s="206"/>
      <c r="B42" s="206"/>
      <c r="C42" s="206"/>
      <c r="D42" s="206"/>
      <c r="E42" s="206"/>
      <c r="F42" s="206"/>
      <c r="G42" s="206"/>
      <c r="H42" s="206"/>
      <c r="I42" s="206"/>
      <c r="J42" s="206"/>
    </row>
    <row r="43" spans="1:10" ht="22.5">
      <c r="A43" s="206"/>
      <c r="B43" s="206"/>
      <c r="C43" s="206"/>
      <c r="D43" s="206"/>
      <c r="E43" s="206"/>
      <c r="F43" s="206"/>
      <c r="G43" s="206"/>
      <c r="H43" s="206"/>
      <c r="I43" s="206"/>
      <c r="J43" s="206"/>
    </row>
    <row r="44" spans="1:10" ht="22.5">
      <c r="A44" s="206"/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22.5">
      <c r="A45" s="206"/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22.5">
      <c r="A46" s="206"/>
      <c r="B46" s="206"/>
      <c r="C46" s="206"/>
      <c r="D46" s="206"/>
      <c r="E46" s="206"/>
      <c r="F46" s="206"/>
      <c r="G46" s="206"/>
      <c r="H46" s="206"/>
      <c r="I46" s="206"/>
      <c r="J46" s="206"/>
    </row>
    <row r="47" spans="1:10" ht="22.5">
      <c r="A47" s="206"/>
      <c r="B47" s="206"/>
      <c r="C47" s="206"/>
      <c r="D47" s="206"/>
      <c r="E47" s="206"/>
      <c r="F47" s="206"/>
      <c r="G47" s="206"/>
      <c r="H47" s="206"/>
      <c r="I47" s="206"/>
      <c r="J47" s="206"/>
    </row>
    <row r="48" spans="1:10" ht="22.5">
      <c r="A48" s="206"/>
      <c r="B48" s="206"/>
      <c r="C48" s="206"/>
      <c r="D48" s="206"/>
      <c r="E48" s="206"/>
      <c r="F48" s="206"/>
      <c r="G48" s="206"/>
      <c r="H48" s="206"/>
      <c r="I48" s="206"/>
      <c r="J48" s="206"/>
    </row>
    <row r="49" spans="1:10" ht="22.5">
      <c r="A49" s="206"/>
      <c r="B49" s="206"/>
      <c r="C49" s="206"/>
      <c r="D49" s="206"/>
      <c r="E49" s="206"/>
      <c r="F49" s="206"/>
      <c r="G49" s="206"/>
      <c r="H49" s="206"/>
      <c r="I49" s="206"/>
      <c r="J49" s="206"/>
    </row>
    <row r="50" spans="1:10" ht="22.5">
      <c r="A50" s="206"/>
      <c r="B50" s="206"/>
      <c r="C50" s="206"/>
      <c r="D50" s="206"/>
      <c r="E50" s="206"/>
      <c r="F50" s="206"/>
      <c r="G50" s="206"/>
      <c r="H50" s="206"/>
      <c r="I50" s="206"/>
      <c r="J50" s="206"/>
    </row>
    <row r="51" spans="1:10" ht="22.5">
      <c r="A51" s="206"/>
      <c r="B51" s="206"/>
      <c r="C51" s="206"/>
      <c r="D51" s="206"/>
      <c r="E51" s="206"/>
      <c r="F51" s="206"/>
      <c r="G51" s="206"/>
      <c r="H51" s="206"/>
      <c r="I51" s="206"/>
      <c r="J51" s="206"/>
    </row>
    <row r="52" spans="1:10" ht="22.5">
      <c r="A52" s="206"/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0" ht="22.5">
      <c r="A53" s="206"/>
      <c r="B53" s="206"/>
      <c r="C53" s="206"/>
      <c r="D53" s="206"/>
      <c r="E53" s="206"/>
      <c r="F53" s="206"/>
      <c r="G53" s="206"/>
      <c r="H53" s="206"/>
      <c r="I53" s="206"/>
      <c r="J53" s="206"/>
    </row>
    <row r="54" spans="1:10" ht="22.5">
      <c r="A54" s="206"/>
      <c r="B54" s="206"/>
      <c r="C54" s="206"/>
      <c r="D54" s="206"/>
      <c r="E54" s="206"/>
      <c r="F54" s="206"/>
      <c r="G54" s="206"/>
      <c r="H54" s="206"/>
      <c r="I54" s="206"/>
      <c r="J54" s="206"/>
    </row>
    <row r="55" spans="1:10" ht="22.5">
      <c r="A55" s="206"/>
      <c r="B55" s="206"/>
      <c r="C55" s="206"/>
      <c r="D55" s="206"/>
      <c r="E55" s="206"/>
      <c r="F55" s="206"/>
      <c r="G55" s="206"/>
      <c r="H55" s="206"/>
      <c r="I55" s="206"/>
      <c r="J55" s="206"/>
    </row>
    <row r="56" spans="1:10" ht="22.5">
      <c r="A56" s="206"/>
      <c r="B56" s="206"/>
      <c r="C56" s="206"/>
      <c r="D56" s="206"/>
      <c r="E56" s="206"/>
      <c r="F56" s="206"/>
      <c r="G56" s="206"/>
      <c r="H56" s="206"/>
      <c r="I56" s="206"/>
      <c r="J56" s="206"/>
    </row>
    <row r="57" spans="1:10" ht="22.5">
      <c r="A57" s="206"/>
      <c r="B57" s="206"/>
      <c r="C57" s="206"/>
      <c r="D57" s="206"/>
      <c r="E57" s="206"/>
      <c r="F57" s="206"/>
      <c r="G57" s="206"/>
      <c r="H57" s="206"/>
      <c r="I57" s="206"/>
      <c r="J57" s="206"/>
    </row>
    <row r="58" spans="1:10" ht="22.5">
      <c r="A58" s="206"/>
      <c r="B58" s="206"/>
      <c r="C58" s="206"/>
      <c r="D58" s="206"/>
      <c r="E58" s="206"/>
      <c r="F58" s="206"/>
      <c r="G58" s="206"/>
      <c r="H58" s="206"/>
      <c r="I58" s="206"/>
      <c r="J58" s="206"/>
    </row>
    <row r="59" spans="1:10" ht="22.5">
      <c r="A59" s="206"/>
      <c r="B59" s="206"/>
      <c r="C59" s="206"/>
      <c r="D59" s="206"/>
      <c r="E59" s="206"/>
      <c r="F59" s="206"/>
      <c r="G59" s="206"/>
      <c r="H59" s="206"/>
      <c r="I59" s="206"/>
      <c r="J59" s="206"/>
    </row>
    <row r="60" spans="1:10" ht="22.5">
      <c r="A60" s="206"/>
      <c r="B60" s="206"/>
      <c r="C60" s="206"/>
      <c r="D60" s="206"/>
      <c r="E60" s="206"/>
      <c r="F60" s="206"/>
      <c r="G60" s="206"/>
      <c r="H60" s="206"/>
      <c r="I60" s="206"/>
      <c r="J60" s="206"/>
    </row>
    <row r="61" spans="1:10" ht="22.5">
      <c r="A61" s="206"/>
      <c r="B61" s="206"/>
      <c r="C61" s="206"/>
      <c r="D61" s="206"/>
      <c r="E61" s="206"/>
      <c r="F61" s="206"/>
      <c r="G61" s="206"/>
      <c r="H61" s="206"/>
      <c r="I61" s="206"/>
      <c r="J61" s="206"/>
    </row>
    <row r="62" spans="1:10" ht="22.5">
      <c r="A62" s="206"/>
      <c r="B62" s="206"/>
      <c r="C62" s="206"/>
      <c r="D62" s="206"/>
      <c r="E62" s="206"/>
      <c r="F62" s="206"/>
      <c r="G62" s="206"/>
      <c r="H62" s="206"/>
      <c r="I62" s="206"/>
      <c r="J62" s="206"/>
    </row>
    <row r="63" spans="1:10" ht="22.5">
      <c r="A63" s="206"/>
      <c r="B63" s="206"/>
      <c r="C63" s="206"/>
      <c r="D63" s="206"/>
      <c r="E63" s="206"/>
      <c r="F63" s="206"/>
      <c r="G63" s="206"/>
      <c r="H63" s="206"/>
      <c r="I63" s="206"/>
      <c r="J63" s="206"/>
    </row>
    <row r="64" spans="1:10" ht="22.5">
      <c r="A64" s="206"/>
      <c r="B64" s="206"/>
      <c r="C64" s="206"/>
      <c r="D64" s="206"/>
      <c r="E64" s="206"/>
      <c r="F64" s="206"/>
      <c r="G64" s="206"/>
      <c r="H64" s="206"/>
      <c r="I64" s="206"/>
      <c r="J64" s="206"/>
    </row>
    <row r="65" spans="1:10" ht="22.5">
      <c r="A65" s="206"/>
      <c r="B65" s="206"/>
      <c r="C65" s="206"/>
      <c r="D65" s="206"/>
      <c r="E65" s="206"/>
      <c r="F65" s="206"/>
      <c r="G65" s="206"/>
      <c r="H65" s="206"/>
      <c r="I65" s="206"/>
      <c r="J65" s="206"/>
    </row>
    <row r="66" spans="1:10" ht="22.5">
      <c r="A66" s="206"/>
      <c r="B66" s="206"/>
      <c r="C66" s="206"/>
      <c r="D66" s="206"/>
      <c r="E66" s="206"/>
      <c r="F66" s="206"/>
      <c r="G66" s="206"/>
      <c r="H66" s="206"/>
      <c r="I66" s="206"/>
      <c r="J66" s="206"/>
    </row>
    <row r="67" spans="1:10" ht="22.5">
      <c r="A67" s="206"/>
      <c r="B67" s="206"/>
      <c r="C67" s="206"/>
      <c r="D67" s="206"/>
      <c r="E67" s="206"/>
      <c r="F67" s="206"/>
      <c r="G67" s="206"/>
      <c r="H67" s="206"/>
      <c r="I67" s="206"/>
      <c r="J67" s="206"/>
    </row>
    <row r="68" spans="1:10" ht="22.5">
      <c r="A68" s="206"/>
      <c r="B68" s="206"/>
      <c r="C68" s="206"/>
      <c r="D68" s="206"/>
      <c r="E68" s="206"/>
      <c r="F68" s="206"/>
      <c r="G68" s="206"/>
      <c r="H68" s="206"/>
      <c r="I68" s="206"/>
      <c r="J68" s="206"/>
    </row>
    <row r="69" spans="1:10" ht="22.5">
      <c r="A69" s="206"/>
      <c r="B69" s="206"/>
      <c r="C69" s="206"/>
      <c r="D69" s="206"/>
      <c r="E69" s="206"/>
      <c r="F69" s="206"/>
      <c r="G69" s="206"/>
      <c r="H69" s="206"/>
      <c r="I69" s="206"/>
      <c r="J69" s="206"/>
    </row>
    <row r="70" spans="1:10" ht="22.5">
      <c r="A70" s="206"/>
      <c r="B70" s="206"/>
      <c r="C70" s="206"/>
      <c r="D70" s="206"/>
      <c r="E70" s="206"/>
      <c r="F70" s="206"/>
      <c r="G70" s="206"/>
      <c r="H70" s="206"/>
      <c r="I70" s="206"/>
      <c r="J70" s="206"/>
    </row>
    <row r="71" spans="1:10" ht="22.5">
      <c r="A71" s="206"/>
      <c r="B71" s="206"/>
      <c r="C71" s="206"/>
      <c r="D71" s="206"/>
      <c r="E71" s="206"/>
      <c r="F71" s="206"/>
      <c r="G71" s="206"/>
      <c r="H71" s="206"/>
      <c r="I71" s="206"/>
      <c r="J71" s="206"/>
    </row>
    <row r="72" spans="1:10" ht="22.5">
      <c r="A72" s="206"/>
      <c r="B72" s="206"/>
      <c r="C72" s="206"/>
      <c r="D72" s="206"/>
      <c r="E72" s="206"/>
      <c r="F72" s="206"/>
      <c r="G72" s="206"/>
      <c r="H72" s="206"/>
      <c r="I72" s="206"/>
      <c r="J72" s="206"/>
    </row>
    <row r="73" spans="1:10" ht="22.5">
      <c r="A73" s="206"/>
      <c r="B73" s="206"/>
      <c r="C73" s="206"/>
      <c r="D73" s="206"/>
      <c r="E73" s="206"/>
      <c r="F73" s="206"/>
      <c r="G73" s="206"/>
      <c r="H73" s="206"/>
      <c r="I73" s="206"/>
      <c r="J73" s="206"/>
    </row>
    <row r="74" spans="1:10" ht="22.5">
      <c r="A74" s="206"/>
      <c r="B74" s="206"/>
      <c r="C74" s="206"/>
      <c r="D74" s="206"/>
      <c r="E74" s="206"/>
      <c r="F74" s="206"/>
      <c r="G74" s="206"/>
      <c r="H74" s="206"/>
      <c r="I74" s="206"/>
      <c r="J74" s="206"/>
    </row>
    <row r="75" spans="1:10" ht="22.5">
      <c r="A75" s="206"/>
      <c r="B75" s="206"/>
      <c r="C75" s="206"/>
      <c r="D75" s="206"/>
      <c r="E75" s="206"/>
      <c r="F75" s="206"/>
      <c r="G75" s="206"/>
      <c r="H75" s="206"/>
      <c r="I75" s="206"/>
      <c r="J75" s="206"/>
    </row>
    <row r="76" spans="1:10" ht="22.5">
      <c r="A76" s="206"/>
      <c r="B76" s="206"/>
      <c r="C76" s="206"/>
      <c r="D76" s="206"/>
      <c r="E76" s="206"/>
      <c r="F76" s="206"/>
      <c r="G76" s="206"/>
      <c r="H76" s="206"/>
      <c r="I76" s="206"/>
      <c r="J76" s="206"/>
    </row>
    <row r="77" spans="1:10" ht="22.5">
      <c r="A77" s="206"/>
      <c r="B77" s="206"/>
      <c r="C77" s="206"/>
      <c r="D77" s="206"/>
      <c r="E77" s="206"/>
      <c r="F77" s="206"/>
      <c r="G77" s="206"/>
      <c r="H77" s="206"/>
      <c r="I77" s="206"/>
      <c r="J77" s="206"/>
    </row>
    <row r="78" spans="1:10" ht="22.5">
      <c r="A78" s="206"/>
      <c r="B78" s="206"/>
      <c r="C78" s="206"/>
      <c r="D78" s="206"/>
      <c r="E78" s="206"/>
      <c r="F78" s="206"/>
      <c r="G78" s="206"/>
      <c r="H78" s="206"/>
      <c r="I78" s="206"/>
      <c r="J78" s="206"/>
    </row>
    <row r="79" spans="1:10" ht="22.5">
      <c r="A79" s="206"/>
      <c r="B79" s="206"/>
      <c r="C79" s="206"/>
      <c r="D79" s="206"/>
      <c r="E79" s="206"/>
      <c r="F79" s="206"/>
      <c r="G79" s="206"/>
      <c r="H79" s="206"/>
      <c r="I79" s="206"/>
      <c r="J79" s="206"/>
    </row>
    <row r="80" spans="1:10" ht="22.5">
      <c r="A80" s="206"/>
      <c r="B80" s="206"/>
      <c r="C80" s="206"/>
      <c r="D80" s="206"/>
      <c r="E80" s="206"/>
      <c r="F80" s="206"/>
      <c r="G80" s="206"/>
      <c r="H80" s="206"/>
      <c r="I80" s="206"/>
      <c r="J80" s="206"/>
    </row>
    <row r="81" spans="1:10" ht="22.5">
      <c r="A81" s="206"/>
      <c r="B81" s="206"/>
      <c r="C81" s="206"/>
      <c r="D81" s="206"/>
      <c r="E81" s="206"/>
      <c r="F81" s="206"/>
      <c r="G81" s="206"/>
      <c r="H81" s="206"/>
      <c r="I81" s="206"/>
      <c r="J81" s="206"/>
    </row>
    <row r="82" spans="1:10" ht="22.5">
      <c r="A82" s="206"/>
      <c r="B82" s="206"/>
      <c r="C82" s="206"/>
      <c r="D82" s="206"/>
      <c r="E82" s="206"/>
      <c r="F82" s="206"/>
      <c r="G82" s="206"/>
      <c r="H82" s="206"/>
      <c r="I82" s="206"/>
      <c r="J82" s="206"/>
    </row>
    <row r="83" spans="1:10" ht="22.5">
      <c r="A83" s="206"/>
      <c r="B83" s="206"/>
      <c r="C83" s="206"/>
      <c r="D83" s="206"/>
      <c r="E83" s="206"/>
      <c r="F83" s="206"/>
      <c r="G83" s="206"/>
      <c r="H83" s="206"/>
      <c r="I83" s="206"/>
      <c r="J83" s="206"/>
    </row>
    <row r="84" spans="1:10" ht="22.5">
      <c r="A84" s="206"/>
      <c r="B84" s="206"/>
      <c r="C84" s="206"/>
      <c r="D84" s="206"/>
      <c r="E84" s="206"/>
      <c r="F84" s="206"/>
      <c r="G84" s="206"/>
      <c r="H84" s="206"/>
      <c r="I84" s="206"/>
      <c r="J84" s="206"/>
    </row>
    <row r="85" spans="1:10" ht="22.5">
      <c r="A85" s="206"/>
      <c r="B85" s="206"/>
      <c r="C85" s="206"/>
      <c r="D85" s="206"/>
      <c r="E85" s="206"/>
      <c r="F85" s="206"/>
      <c r="G85" s="206"/>
      <c r="H85" s="206"/>
      <c r="I85" s="206"/>
      <c r="J85" s="206"/>
    </row>
    <row r="86" spans="1:10" ht="22.5">
      <c r="A86" s="206"/>
      <c r="B86" s="206"/>
      <c r="C86" s="206"/>
      <c r="D86" s="206"/>
      <c r="E86" s="206"/>
      <c r="F86" s="206"/>
      <c r="G86" s="206"/>
      <c r="H86" s="206"/>
      <c r="I86" s="206"/>
      <c r="J86" s="206"/>
    </row>
    <row r="87" spans="1:10" ht="22.5">
      <c r="A87" s="206"/>
      <c r="B87" s="206"/>
      <c r="C87" s="206"/>
      <c r="D87" s="206"/>
      <c r="E87" s="206"/>
      <c r="F87" s="206"/>
      <c r="G87" s="206"/>
      <c r="H87" s="206"/>
      <c r="I87" s="206"/>
      <c r="J87" s="206"/>
    </row>
    <row r="88" spans="1:10" ht="22.5">
      <c r="A88" s="206"/>
      <c r="B88" s="206"/>
      <c r="C88" s="206"/>
      <c r="D88" s="206"/>
      <c r="E88" s="206"/>
      <c r="F88" s="206"/>
      <c r="G88" s="206"/>
      <c r="H88" s="206"/>
      <c r="I88" s="206"/>
      <c r="J88" s="206"/>
    </row>
    <row r="89" spans="1:10" ht="22.5">
      <c r="A89" s="206"/>
      <c r="B89" s="206"/>
      <c r="C89" s="206"/>
      <c r="D89" s="206"/>
      <c r="E89" s="206"/>
      <c r="F89" s="206"/>
      <c r="G89" s="206"/>
      <c r="H89" s="206"/>
      <c r="I89" s="206"/>
      <c r="J89" s="206"/>
    </row>
    <row r="90" spans="1:10" ht="22.5">
      <c r="A90" s="206"/>
      <c r="B90" s="206"/>
      <c r="C90" s="206"/>
      <c r="D90" s="206"/>
      <c r="E90" s="206"/>
      <c r="F90" s="206"/>
      <c r="G90" s="206"/>
      <c r="H90" s="206"/>
      <c r="I90" s="206"/>
      <c r="J90" s="206"/>
    </row>
    <row r="91" spans="1:10" ht="22.5">
      <c r="A91" s="206"/>
      <c r="B91" s="206"/>
      <c r="C91" s="206"/>
      <c r="D91" s="206"/>
      <c r="E91" s="206"/>
      <c r="F91" s="206"/>
      <c r="G91" s="206"/>
      <c r="H91" s="206"/>
      <c r="I91" s="206"/>
      <c r="J91" s="206"/>
    </row>
    <row r="92" spans="1:10" ht="22.5">
      <c r="A92" s="206"/>
      <c r="B92" s="206"/>
      <c r="C92" s="206"/>
      <c r="D92" s="206"/>
      <c r="E92" s="206"/>
      <c r="F92" s="206"/>
      <c r="G92" s="206"/>
      <c r="H92" s="206"/>
      <c r="I92" s="206"/>
      <c r="J92" s="206"/>
    </row>
    <row r="93" spans="1:10" ht="22.5">
      <c r="A93" s="206"/>
      <c r="B93" s="206"/>
      <c r="C93" s="206"/>
      <c r="D93" s="206"/>
      <c r="E93" s="206"/>
      <c r="F93" s="206"/>
      <c r="G93" s="206"/>
      <c r="H93" s="206"/>
      <c r="I93" s="206"/>
      <c r="J93" s="206"/>
    </row>
    <row r="94" spans="1:10" ht="22.5">
      <c r="A94" s="206"/>
      <c r="B94" s="206"/>
      <c r="C94" s="206"/>
      <c r="D94" s="206"/>
      <c r="E94" s="206"/>
      <c r="F94" s="206"/>
      <c r="G94" s="206"/>
      <c r="H94" s="206"/>
      <c r="I94" s="206"/>
      <c r="J94" s="206"/>
    </row>
    <row r="95" spans="1:10" ht="22.5">
      <c r="A95" s="206"/>
      <c r="B95" s="206"/>
      <c r="C95" s="206"/>
      <c r="D95" s="206"/>
      <c r="E95" s="206"/>
      <c r="F95" s="206"/>
      <c r="G95" s="206"/>
      <c r="H95" s="206"/>
      <c r="I95" s="206"/>
      <c r="J95" s="206"/>
    </row>
    <row r="96" spans="1:10" ht="22.5">
      <c r="A96" s="206"/>
      <c r="B96" s="206"/>
      <c r="C96" s="206"/>
      <c r="D96" s="206"/>
      <c r="E96" s="206"/>
      <c r="F96" s="206"/>
      <c r="G96" s="206"/>
      <c r="H96" s="206"/>
      <c r="I96" s="206"/>
      <c r="J96" s="206"/>
    </row>
    <row r="97" spans="1:10" ht="22.5">
      <c r="A97" s="206"/>
      <c r="B97" s="206"/>
      <c r="C97" s="206"/>
      <c r="D97" s="206"/>
      <c r="E97" s="206"/>
      <c r="F97" s="206"/>
      <c r="G97" s="206"/>
      <c r="H97" s="206"/>
      <c r="I97" s="206"/>
      <c r="J97" s="206"/>
    </row>
    <row r="98" spans="1:10" ht="22.5">
      <c r="A98" s="206"/>
      <c r="B98" s="206"/>
      <c r="C98" s="206"/>
      <c r="D98" s="206"/>
      <c r="E98" s="206"/>
      <c r="F98" s="206"/>
      <c r="G98" s="206"/>
      <c r="H98" s="206"/>
      <c r="I98" s="206"/>
      <c r="J98" s="206"/>
    </row>
    <row r="99" spans="1:10" ht="22.5">
      <c r="A99" s="206"/>
      <c r="B99" s="206"/>
      <c r="C99" s="206"/>
      <c r="D99" s="206"/>
      <c r="E99" s="206"/>
      <c r="F99" s="206"/>
      <c r="G99" s="206"/>
      <c r="H99" s="206"/>
      <c r="I99" s="206"/>
      <c r="J99" s="206"/>
    </row>
    <row r="100" spans="1:10" ht="22.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</row>
    <row r="101" spans="1:10" ht="22.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</row>
    <row r="102" spans="1:10" ht="22.5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</row>
    <row r="103" spans="1:10" ht="22.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</row>
    <row r="104" spans="1:10" ht="22.5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</row>
    <row r="105" spans="1:10" ht="22.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</row>
    <row r="106" spans="1:10" ht="22.5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</row>
    <row r="107" spans="1:10" ht="22.5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</row>
    <row r="108" spans="1:10" ht="22.5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</row>
    <row r="109" spans="1:10" ht="22.5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</row>
    <row r="110" spans="1:10" ht="22.5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</row>
    <row r="111" spans="1:10" ht="22.5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</row>
    <row r="112" spans="1:10" ht="22.5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</row>
    <row r="113" spans="1:10" ht="22.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</row>
    <row r="114" spans="1:10" ht="22.5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</row>
    <row r="115" spans="1:10" ht="22.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</row>
    <row r="116" spans="1:10" ht="22.5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</row>
    <row r="117" spans="1:10" ht="22.5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</row>
    <row r="118" spans="1:10" ht="22.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</row>
    <row r="119" spans="1:10" ht="22.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</row>
    <row r="120" spans="1:10" ht="22.5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</row>
    <row r="121" spans="1:10" ht="22.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</row>
    <row r="122" spans="1:10" ht="22.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</row>
    <row r="123" spans="1:10" ht="22.5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</row>
    <row r="124" spans="1:10" ht="22.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</row>
    <row r="125" spans="1:10" ht="22.5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</row>
    <row r="126" spans="1:10" ht="22.5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</row>
    <row r="127" spans="1:10" ht="22.5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</row>
    <row r="128" spans="1:10" ht="22.5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</row>
    <row r="129" spans="1:10" ht="22.5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</row>
    <row r="130" spans="1:10" ht="22.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</row>
    <row r="131" spans="1:10" ht="22.5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</row>
    <row r="132" spans="1:10" ht="22.5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</row>
    <row r="133" spans="1:10" ht="22.5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</row>
    <row r="134" spans="1:10" ht="22.5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</row>
    <row r="135" spans="1:10" ht="22.5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</row>
    <row r="136" spans="1:10" ht="22.5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</row>
    <row r="137" spans="1:10" ht="22.5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</row>
    <row r="138" spans="1:10" ht="22.5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</row>
    <row r="139" spans="1:10" ht="22.5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</row>
    <row r="140" spans="1:10" ht="22.5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</row>
    <row r="141" spans="1:10" ht="22.5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</row>
    <row r="142" spans="1:10" ht="22.5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</row>
    <row r="143" spans="1:10" ht="22.5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</row>
    <row r="144" spans="1:10" ht="22.5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</row>
    <row r="145" spans="1:10" ht="22.5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</row>
    <row r="146" spans="1:10" ht="22.5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</row>
    <row r="147" spans="1:10" ht="22.5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</row>
    <row r="148" spans="1:10" ht="22.5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</row>
    <row r="149" spans="1:10" ht="22.5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</row>
    <row r="150" spans="1:10" ht="22.5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</row>
    <row r="151" spans="1:10" ht="22.5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</row>
    <row r="152" spans="1:10" ht="22.5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</row>
    <row r="153" spans="1:10" ht="22.5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</row>
    <row r="154" spans="1:10" ht="22.5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</row>
    <row r="155" spans="1:10" ht="22.5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</row>
    <row r="156" spans="1:10" ht="22.5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</row>
    <row r="157" spans="1:10" ht="22.5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</row>
    <row r="158" spans="1:10" ht="22.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</row>
    <row r="159" spans="1:10" ht="22.5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</row>
    <row r="160" spans="1:10" ht="22.5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</row>
    <row r="161" spans="1:10" ht="22.5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</row>
    <row r="162" spans="1:10" ht="22.5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</row>
    <row r="163" spans="1:10" ht="22.5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</row>
    <row r="164" spans="1:10" ht="22.5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</row>
    <row r="165" spans="1:10" ht="22.5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</row>
    <row r="166" spans="1:10" ht="22.5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</row>
    <row r="167" spans="1:10" ht="22.5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</row>
    <row r="168" spans="1:10" ht="22.5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</row>
    <row r="169" spans="1:10" ht="22.5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</row>
    <row r="170" spans="1:10" ht="22.5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</row>
    <row r="171" spans="1:10" ht="22.5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</row>
    <row r="172" spans="1:10" ht="22.5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</row>
    <row r="173" spans="1:10" ht="22.5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</row>
    <row r="174" spans="1:10" ht="22.5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</row>
    <row r="175" spans="1:10" ht="22.5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</row>
    <row r="176" spans="1:10" ht="22.5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</row>
    <row r="177" spans="1:10" ht="22.5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</row>
    <row r="178" spans="1:10" ht="22.5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</row>
    <row r="179" spans="1:10" ht="22.5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</row>
    <row r="180" spans="1:10" ht="22.5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</row>
    <row r="181" spans="1:10" ht="22.5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</row>
    <row r="182" spans="1:10" ht="22.5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</row>
    <row r="183" spans="1:10" ht="22.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</row>
    <row r="184" spans="1:10" ht="22.5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</row>
    <row r="185" spans="1:10" ht="22.5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</row>
    <row r="186" spans="1:10" ht="22.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</row>
    <row r="187" spans="1:10" ht="22.5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</row>
    <row r="188" spans="1:10" ht="22.5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</row>
    <row r="189" spans="1:10" ht="22.5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</row>
    <row r="190" spans="1:10" ht="22.5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</row>
    <row r="191" spans="1:10" ht="22.5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</row>
    <row r="192" spans="1:10" ht="22.5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</row>
    <row r="193" spans="1:10" ht="22.5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</row>
    <row r="194" spans="1:10" ht="22.5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</row>
    <row r="195" spans="1:10" ht="22.5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</row>
    <row r="196" spans="1:10" ht="22.5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</row>
  </sheetData>
  <mergeCells count="18">
    <mergeCell ref="C6:D6"/>
    <mergeCell ref="C11:E11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5:J25"/>
    <mergeCell ref="C27:G27"/>
    <mergeCell ref="I20:J20"/>
    <mergeCell ref="I21:J21"/>
    <mergeCell ref="I23:J23"/>
    <mergeCell ref="C24:F24"/>
    <mergeCell ref="I24:J24"/>
  </mergeCells>
  <printOptions/>
  <pageMargins left="0.55" right="0.45" top="0.48" bottom="0.37" header="0.34" footer="0.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21.75"/>
  <cols>
    <col min="1" max="1" width="7.7109375" style="2" customWidth="1"/>
    <col min="2" max="2" width="9.7109375" style="2" customWidth="1"/>
    <col min="3" max="3" width="13.140625" style="2" customWidth="1"/>
    <col min="4" max="4" width="12.28125" style="2" customWidth="1"/>
    <col min="5" max="5" width="7.421875" style="2" customWidth="1"/>
    <col min="6" max="6" width="9.140625" style="2" customWidth="1"/>
    <col min="7" max="7" width="11.57421875" style="2" customWidth="1"/>
    <col min="8" max="8" width="12.57421875" style="2" customWidth="1"/>
    <col min="9" max="9" width="20.421875" style="2" customWidth="1"/>
    <col min="10" max="10" width="3.7109375" style="2" customWidth="1"/>
    <col min="11" max="11" width="6.00390625" style="2" customWidth="1"/>
    <col min="12" max="16384" width="9.140625" style="2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H1" s="199" t="s">
        <v>278</v>
      </c>
    </row>
    <row r="2" spans="1:9" ht="22.5">
      <c r="A2" s="24" t="s">
        <v>139</v>
      </c>
      <c r="B2" s="24"/>
      <c r="C2" s="24"/>
      <c r="D2" s="196"/>
      <c r="E2" s="196"/>
      <c r="F2" s="196"/>
      <c r="G2" s="196"/>
      <c r="H2" s="199" t="s">
        <v>277</v>
      </c>
      <c r="I2" s="198"/>
    </row>
    <row r="3" spans="1:9" ht="26.25">
      <c r="A3" s="24" t="s">
        <v>276</v>
      </c>
      <c r="B3" s="24"/>
      <c r="C3" s="24"/>
      <c r="D3" s="173" t="s">
        <v>289</v>
      </c>
      <c r="E3" s="196"/>
      <c r="F3" s="196"/>
      <c r="G3" s="196"/>
      <c r="H3" s="197" t="s">
        <v>274</v>
      </c>
      <c r="I3" s="196"/>
    </row>
    <row r="4" spans="1:9" ht="22.5">
      <c r="A4" s="24" t="s">
        <v>280</v>
      </c>
      <c r="B4" s="24"/>
      <c r="C4" s="24"/>
      <c r="D4" s="196"/>
      <c r="E4" s="196"/>
      <c r="F4" s="196"/>
      <c r="G4" s="196"/>
      <c r="H4" s="196"/>
      <c r="I4" s="139"/>
    </row>
    <row r="5" spans="2:8" ht="22.5">
      <c r="B5" s="223"/>
      <c r="C5" s="223"/>
      <c r="D5" s="223"/>
      <c r="H5" s="224"/>
    </row>
    <row r="6" spans="1:4" ht="22.5">
      <c r="A6" s="336" t="s">
        <v>433</v>
      </c>
      <c r="B6" s="337"/>
      <c r="C6" s="337" t="s">
        <v>442</v>
      </c>
      <c r="D6" s="338"/>
    </row>
    <row r="7" spans="1:9" ht="22.5">
      <c r="A7" s="433" t="s">
        <v>441</v>
      </c>
      <c r="B7" s="434"/>
      <c r="C7" s="434"/>
      <c r="D7" s="435"/>
      <c r="G7" s="225" t="s">
        <v>290</v>
      </c>
      <c r="H7" s="226"/>
      <c r="I7" s="227" t="s">
        <v>291</v>
      </c>
    </row>
    <row r="8" spans="1:9" ht="23.25">
      <c r="A8" s="228" t="s">
        <v>439</v>
      </c>
      <c r="B8" s="434" t="s">
        <v>440</v>
      </c>
      <c r="C8" s="436"/>
      <c r="D8" s="437"/>
      <c r="G8" s="228" t="s">
        <v>292</v>
      </c>
      <c r="H8" s="41"/>
      <c r="I8" s="136" t="s">
        <v>293</v>
      </c>
    </row>
    <row r="9" spans="1:9" ht="23.25">
      <c r="A9" s="343" t="s">
        <v>276</v>
      </c>
      <c r="B9" s="434" t="s">
        <v>443</v>
      </c>
      <c r="C9" s="436"/>
      <c r="D9" s="437"/>
      <c r="G9" s="229" t="s">
        <v>294</v>
      </c>
      <c r="H9" s="23"/>
      <c r="I9" s="230" t="s">
        <v>295</v>
      </c>
    </row>
    <row r="10" spans="1:4" ht="21.75">
      <c r="A10" s="231"/>
      <c r="B10" s="232"/>
      <c r="C10" s="232"/>
      <c r="D10" s="233"/>
    </row>
    <row r="12" spans="1:11" ht="22.5">
      <c r="A12" s="234" t="s">
        <v>190</v>
      </c>
      <c r="B12" s="235" t="s">
        <v>296</v>
      </c>
      <c r="C12" s="432" t="s">
        <v>270</v>
      </c>
      <c r="D12" s="432"/>
      <c r="E12" s="432"/>
      <c r="F12" s="235" t="s">
        <v>282</v>
      </c>
      <c r="G12" s="236" t="s">
        <v>269</v>
      </c>
      <c r="H12" s="235" t="s">
        <v>283</v>
      </c>
      <c r="I12" s="235" t="s">
        <v>131</v>
      </c>
      <c r="J12" s="237"/>
      <c r="K12" s="3"/>
    </row>
    <row r="13" spans="1:11" ht="22.5">
      <c r="A13" s="228"/>
      <c r="B13" s="80"/>
      <c r="C13" s="41"/>
      <c r="D13" s="41"/>
      <c r="E13" s="41"/>
      <c r="F13" s="80"/>
      <c r="G13" s="41"/>
      <c r="H13" s="238"/>
      <c r="I13" s="239"/>
      <c r="J13" s="240"/>
      <c r="K13" s="3"/>
    </row>
    <row r="14" spans="1:11" ht="22.5">
      <c r="A14" s="228"/>
      <c r="B14" s="80"/>
      <c r="C14" s="41"/>
      <c r="D14" s="41"/>
      <c r="E14" s="41"/>
      <c r="F14" s="80"/>
      <c r="G14" s="41"/>
      <c r="H14" s="238"/>
      <c r="I14" s="239"/>
      <c r="J14" s="240"/>
      <c r="K14" s="3"/>
    </row>
    <row r="15" spans="1:11" ht="22.5">
      <c r="A15" s="228"/>
      <c r="B15" s="80"/>
      <c r="C15" s="41"/>
      <c r="D15" s="41"/>
      <c r="E15" s="41"/>
      <c r="F15" s="80"/>
      <c r="G15" s="41"/>
      <c r="H15" s="238"/>
      <c r="I15" s="239"/>
      <c r="J15" s="240"/>
      <c r="K15" s="3"/>
    </row>
    <row r="16" spans="1:11" ht="22.5">
      <c r="A16" s="228"/>
      <c r="B16" s="80"/>
      <c r="C16" s="41"/>
      <c r="D16" s="41"/>
      <c r="E16" s="41"/>
      <c r="F16" s="80"/>
      <c r="G16" s="41"/>
      <c r="H16" s="238"/>
      <c r="I16" s="239"/>
      <c r="J16" s="240"/>
      <c r="K16" s="3"/>
    </row>
    <row r="17" spans="1:11" ht="22.5">
      <c r="A17" s="228"/>
      <c r="B17" s="80"/>
      <c r="C17" s="41"/>
      <c r="D17" s="41"/>
      <c r="E17" s="41"/>
      <c r="F17" s="80"/>
      <c r="G17" s="41"/>
      <c r="H17" s="238"/>
      <c r="I17" s="239"/>
      <c r="J17" s="240"/>
      <c r="K17" s="3"/>
    </row>
    <row r="18" spans="1:11" ht="22.5">
      <c r="A18" s="228"/>
      <c r="B18" s="80"/>
      <c r="C18" s="41"/>
      <c r="D18" s="41"/>
      <c r="E18" s="41"/>
      <c r="F18" s="80"/>
      <c r="G18" s="41"/>
      <c r="H18" s="238"/>
      <c r="I18" s="239"/>
      <c r="J18" s="240"/>
      <c r="K18" s="3"/>
    </row>
    <row r="19" spans="1:11" ht="22.5">
      <c r="A19" s="228"/>
      <c r="B19" s="80"/>
      <c r="C19" s="41"/>
      <c r="D19" s="41"/>
      <c r="E19" s="41"/>
      <c r="F19" s="80"/>
      <c r="G19" s="41"/>
      <c r="H19" s="238"/>
      <c r="I19" s="239"/>
      <c r="J19" s="240"/>
      <c r="K19" s="3"/>
    </row>
    <row r="20" spans="1:11" ht="22.5">
      <c r="A20" s="228"/>
      <c r="B20" s="80"/>
      <c r="C20" s="41"/>
      <c r="D20" s="41"/>
      <c r="E20" s="41"/>
      <c r="F20" s="80"/>
      <c r="G20" s="41"/>
      <c r="H20" s="238"/>
      <c r="I20" s="239"/>
      <c r="J20" s="240"/>
      <c r="K20" s="3"/>
    </row>
    <row r="21" spans="1:11" ht="22.5">
      <c r="A21" s="228"/>
      <c r="B21" s="80"/>
      <c r="C21" s="41"/>
      <c r="D21" s="41"/>
      <c r="E21" s="41"/>
      <c r="F21" s="80"/>
      <c r="G21" s="41"/>
      <c r="H21" s="238"/>
      <c r="I21" s="239"/>
      <c r="J21" s="240"/>
      <c r="K21" s="3"/>
    </row>
    <row r="22" spans="1:11" ht="22.5">
      <c r="A22" s="229"/>
      <c r="B22" s="151"/>
      <c r="C22" s="23"/>
      <c r="D22" s="23"/>
      <c r="E22" s="23"/>
      <c r="F22" s="151"/>
      <c r="G22" s="23"/>
      <c r="H22" s="241"/>
      <c r="I22" s="242"/>
      <c r="J22" s="240"/>
      <c r="K22" s="3"/>
    </row>
    <row r="23" spans="1:11" ht="22.5">
      <c r="A23" s="41"/>
      <c r="B23" s="41"/>
      <c r="C23" s="41"/>
      <c r="D23" s="41"/>
      <c r="E23" s="41"/>
      <c r="F23" s="41"/>
      <c r="G23" s="41"/>
      <c r="H23" s="243"/>
      <c r="I23" s="244"/>
      <c r="J23" s="245"/>
      <c r="K23" s="3"/>
    </row>
    <row r="24" spans="1:11" ht="22.5">
      <c r="A24" s="19" t="s">
        <v>131</v>
      </c>
      <c r="B24" s="19"/>
      <c r="C24" s="178">
        <f>IF(I28=0,"",I28)</f>
      </c>
      <c r="D24" s="178"/>
      <c r="E24" s="178"/>
      <c r="F24" s="178"/>
      <c r="G24" s="156" t="s">
        <v>297</v>
      </c>
      <c r="H24" s="19"/>
      <c r="I24" s="78">
        <f>SUM(I13:I22)</f>
        <v>0</v>
      </c>
      <c r="J24" s="77"/>
      <c r="K24" s="3"/>
    </row>
    <row r="25" spans="1:11" ht="22.5">
      <c r="A25" s="19"/>
      <c r="B25" s="19"/>
      <c r="C25" s="246"/>
      <c r="D25" s="246"/>
      <c r="E25" s="246"/>
      <c r="F25" s="246"/>
      <c r="G25" s="156" t="s">
        <v>174</v>
      </c>
      <c r="H25" s="19"/>
      <c r="I25" s="152"/>
      <c r="J25" s="77"/>
      <c r="K25" s="3"/>
    </row>
    <row r="26" spans="3:11" ht="22.5">
      <c r="C26" s="247"/>
      <c r="D26" s="247"/>
      <c r="E26" s="247"/>
      <c r="F26" s="247"/>
      <c r="G26" s="156" t="s">
        <v>196</v>
      </c>
      <c r="H26" s="19"/>
      <c r="I26" s="78">
        <f>+I24-I25</f>
        <v>0</v>
      </c>
      <c r="J26" s="77"/>
      <c r="K26" s="3"/>
    </row>
    <row r="27" spans="7:11" ht="22.5">
      <c r="G27" s="156" t="s">
        <v>298</v>
      </c>
      <c r="H27" s="19"/>
      <c r="I27" s="152">
        <f>(I26*7)/100</f>
        <v>0</v>
      </c>
      <c r="J27" s="77"/>
      <c r="K27" s="3"/>
    </row>
    <row r="28" spans="7:11" ht="23.25" customHeight="1" thickBot="1">
      <c r="G28" s="156" t="s">
        <v>299</v>
      </c>
      <c r="H28" s="19"/>
      <c r="I28" s="248">
        <f>I26+I27</f>
        <v>0</v>
      </c>
      <c r="J28" s="41"/>
      <c r="K28" s="3"/>
    </row>
    <row r="29" ht="22.5" thickTop="1">
      <c r="J29" s="3"/>
    </row>
    <row r="30" ht="21.75">
      <c r="J30" s="3"/>
    </row>
    <row r="31" ht="21.75">
      <c r="J31" s="3"/>
    </row>
    <row r="32" spans="1:10" ht="21.75">
      <c r="A32" s="207"/>
      <c r="B32" s="207"/>
      <c r="C32" s="207"/>
      <c r="D32" s="207"/>
      <c r="E32" s="207"/>
      <c r="F32" s="207"/>
      <c r="G32" s="207"/>
      <c r="H32" s="207"/>
      <c r="I32" s="207"/>
      <c r="J32" s="3"/>
    </row>
    <row r="33" spans="1:10" ht="21.75">
      <c r="A33" s="201"/>
      <c r="B33" s="201"/>
      <c r="C33" s="201"/>
      <c r="D33" s="201"/>
      <c r="E33" s="201"/>
      <c r="F33" s="201"/>
      <c r="G33" s="201"/>
      <c r="H33" s="201"/>
      <c r="I33" s="201"/>
      <c r="J33" s="3"/>
    </row>
    <row r="34" spans="1:10" ht="21.75">
      <c r="A34" s="201"/>
      <c r="B34" s="201"/>
      <c r="C34" s="201"/>
      <c r="D34" s="201"/>
      <c r="E34" s="201"/>
      <c r="F34" s="201"/>
      <c r="G34" s="201"/>
      <c r="H34" s="201"/>
      <c r="I34" s="201"/>
      <c r="J34" s="3"/>
    </row>
    <row r="35" ht="21.75">
      <c r="J35" s="3"/>
    </row>
  </sheetData>
  <mergeCells count="4">
    <mergeCell ref="C12:E12"/>
    <mergeCell ref="A7:D7"/>
    <mergeCell ref="B8:D8"/>
    <mergeCell ref="B9:D9"/>
  </mergeCells>
  <printOptions/>
  <pageMargins left="0.31" right="0.24" top="0.67" bottom="0.7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21.75"/>
  <cols>
    <col min="1" max="1" width="6.57421875" style="174" customWidth="1"/>
    <col min="2" max="2" width="10.57421875" style="174" customWidth="1"/>
    <col min="3" max="3" width="9.00390625" style="174" customWidth="1"/>
    <col min="4" max="4" width="10.8515625" style="174" customWidth="1"/>
    <col min="5" max="5" width="13.28125" style="174" customWidth="1"/>
    <col min="6" max="6" width="14.28125" style="174" customWidth="1"/>
    <col min="7" max="7" width="12.7109375" style="174" customWidth="1"/>
    <col min="8" max="8" width="10.00390625" style="174" customWidth="1"/>
    <col min="9" max="9" width="6.28125" style="174" customWidth="1"/>
    <col min="10" max="10" width="7.421875" style="174" customWidth="1"/>
    <col min="11" max="16384" width="9.140625" style="174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G1" s="199" t="s">
        <v>278</v>
      </c>
      <c r="H1" s="2"/>
    </row>
    <row r="2" spans="1:8" ht="22.5">
      <c r="A2" s="24" t="s">
        <v>139</v>
      </c>
      <c r="B2" s="24"/>
      <c r="C2" s="24"/>
      <c r="D2" s="196"/>
      <c r="E2" s="196"/>
      <c r="F2" s="196"/>
      <c r="G2" s="199" t="s">
        <v>277</v>
      </c>
      <c r="H2" s="198"/>
    </row>
    <row r="3" spans="1:8" ht="26.25">
      <c r="A3" s="24" t="s">
        <v>276</v>
      </c>
      <c r="B3" s="24"/>
      <c r="C3" s="24"/>
      <c r="D3" s="173" t="s">
        <v>301</v>
      </c>
      <c r="E3" s="196"/>
      <c r="F3" s="196"/>
      <c r="G3" s="197" t="s">
        <v>274</v>
      </c>
      <c r="H3" s="196"/>
    </row>
    <row r="4" spans="1:8" ht="26.25">
      <c r="A4" s="24" t="s">
        <v>273</v>
      </c>
      <c r="B4" s="24"/>
      <c r="C4" s="24" t="s">
        <v>393</v>
      </c>
      <c r="D4" s="196"/>
      <c r="E4" s="196"/>
      <c r="F4" s="196"/>
      <c r="G4" s="195" t="s">
        <v>133</v>
      </c>
      <c r="H4" s="173" t="s">
        <v>220</v>
      </c>
    </row>
    <row r="5" ht="22.5" customHeight="1">
      <c r="G5" s="195"/>
    </row>
    <row r="6" ht="22.5">
      <c r="G6" s="195"/>
    </row>
    <row r="7" spans="1:3" ht="22.5">
      <c r="A7" s="176" t="s">
        <v>272</v>
      </c>
      <c r="B7" s="177" t="s">
        <v>300</v>
      </c>
      <c r="C7" s="177"/>
    </row>
    <row r="8" spans="1:10" ht="21.75">
      <c r="A8" s="177"/>
      <c r="B8" s="177"/>
      <c r="C8" s="251"/>
      <c r="D8" s="251"/>
      <c r="E8" s="251"/>
      <c r="F8" s="251"/>
      <c r="G8" s="251"/>
      <c r="H8" s="177"/>
      <c r="I8" s="177"/>
      <c r="J8" s="177"/>
    </row>
    <row r="9" spans="1:9" ht="21.75">
      <c r="A9" s="177"/>
      <c r="B9" s="177"/>
      <c r="C9" s="177"/>
      <c r="D9" s="252"/>
      <c r="E9" s="252"/>
      <c r="F9" s="252"/>
      <c r="G9" s="250"/>
      <c r="H9" s="251"/>
      <c r="I9" s="251"/>
    </row>
    <row r="10" spans="1:9" ht="21.75">
      <c r="A10" s="177"/>
      <c r="B10" s="177"/>
      <c r="C10" s="177"/>
      <c r="D10" s="177"/>
      <c r="E10" s="177"/>
      <c r="F10" s="177"/>
      <c r="G10" s="250"/>
      <c r="H10" s="177"/>
      <c r="I10" s="177"/>
    </row>
    <row r="11" ht="21.75">
      <c r="E11" s="249"/>
    </row>
    <row r="12" spans="1:9" ht="22.5">
      <c r="A12" s="190" t="s">
        <v>190</v>
      </c>
      <c r="B12" s="418" t="s">
        <v>270</v>
      </c>
      <c r="C12" s="413"/>
      <c r="D12" s="413"/>
      <c r="E12" s="414"/>
      <c r="F12" s="188" t="s">
        <v>269</v>
      </c>
      <c r="G12" s="189" t="s">
        <v>268</v>
      </c>
      <c r="H12" s="413" t="s">
        <v>131</v>
      </c>
      <c r="I12" s="414"/>
    </row>
    <row r="13" spans="1:9" ht="22.5">
      <c r="A13" s="187"/>
      <c r="B13" s="415"/>
      <c r="C13" s="416"/>
      <c r="D13" s="416"/>
      <c r="E13" s="417"/>
      <c r="F13" s="176"/>
      <c r="G13" s="185"/>
      <c r="H13" s="406"/>
      <c r="I13" s="407"/>
    </row>
    <row r="14" spans="1:9" ht="22.5">
      <c r="A14" s="187"/>
      <c r="B14" s="403"/>
      <c r="C14" s="404"/>
      <c r="D14" s="404"/>
      <c r="E14" s="405"/>
      <c r="F14" s="176"/>
      <c r="G14" s="185"/>
      <c r="H14" s="406"/>
      <c r="I14" s="407"/>
    </row>
    <row r="15" spans="1:9" ht="22.5">
      <c r="A15" s="187"/>
      <c r="B15" s="403"/>
      <c r="C15" s="404"/>
      <c r="D15" s="404"/>
      <c r="E15" s="405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4"/>
      <c r="B22" s="408"/>
      <c r="C22" s="409"/>
      <c r="D22" s="409"/>
      <c r="E22" s="410"/>
      <c r="F22" s="183"/>
      <c r="G22" s="182"/>
      <c r="H22" s="411"/>
      <c r="I22" s="412"/>
    </row>
    <row r="23" spans="1:9" ht="22.5">
      <c r="A23" s="176"/>
      <c r="B23" s="176"/>
      <c r="C23" s="176"/>
      <c r="D23" s="176"/>
      <c r="E23" s="176"/>
      <c r="F23" s="176"/>
      <c r="G23" s="181"/>
      <c r="H23" s="180"/>
      <c r="I23" s="179"/>
    </row>
    <row r="24" spans="1:9" ht="22.5">
      <c r="A24" s="19" t="s">
        <v>131</v>
      </c>
      <c r="B24" s="175"/>
      <c r="C24" s="400">
        <f>IF(H24=0,"",H24)</f>
      </c>
      <c r="D24" s="400"/>
      <c r="E24" s="400"/>
      <c r="F24" s="175"/>
      <c r="G24" s="156" t="s">
        <v>267</v>
      </c>
      <c r="H24" s="401">
        <f>SUM(H13:H22)</f>
        <v>0</v>
      </c>
      <c r="I24" s="402"/>
    </row>
    <row r="25" spans="1:9" ht="22.5">
      <c r="A25" s="175"/>
      <c r="B25" s="175"/>
      <c r="C25" s="175"/>
      <c r="D25" s="175"/>
      <c r="E25" s="175"/>
      <c r="F25" s="175"/>
      <c r="G25" s="175"/>
      <c r="H25" s="175"/>
      <c r="I25" s="175"/>
    </row>
    <row r="26" spans="1:9" ht="22.5">
      <c r="A26" s="175"/>
      <c r="B26" s="175"/>
      <c r="C26" s="175"/>
      <c r="D26" s="175"/>
      <c r="E26" s="175"/>
      <c r="F26" s="175"/>
      <c r="G26" s="175"/>
      <c r="H26" s="175"/>
      <c r="I26" s="175"/>
    </row>
    <row r="27" spans="1:9" ht="22.5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ht="22.5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9" ht="22.5">
      <c r="A29" s="176"/>
      <c r="B29" s="176"/>
      <c r="C29" s="176"/>
      <c r="D29" s="176"/>
      <c r="E29" s="176"/>
      <c r="F29" s="176"/>
      <c r="G29" s="176"/>
      <c r="H29" s="176"/>
      <c r="I29" s="175"/>
    </row>
    <row r="30" spans="1:9" ht="22.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ht="22.5">
      <c r="A31" s="175"/>
      <c r="B31" s="175"/>
      <c r="C31" s="175"/>
      <c r="D31" s="175"/>
      <c r="E31" s="175"/>
      <c r="F31" s="175"/>
      <c r="G31" s="175"/>
      <c r="H31" s="175"/>
      <c r="I31" s="175"/>
    </row>
    <row r="32" spans="1:9" ht="22.5">
      <c r="A32" s="175"/>
      <c r="B32" s="175"/>
      <c r="C32" s="175"/>
      <c r="D32" s="175"/>
      <c r="E32" s="175"/>
      <c r="F32" s="175"/>
      <c r="G32" s="175"/>
      <c r="H32" s="175"/>
      <c r="I32" s="175"/>
    </row>
    <row r="33" spans="1:9" ht="22.5">
      <c r="A33" s="175"/>
      <c r="B33" s="175"/>
      <c r="C33" s="175"/>
      <c r="D33" s="175"/>
      <c r="E33" s="175"/>
      <c r="F33" s="175"/>
      <c r="G33" s="175"/>
      <c r="H33" s="175"/>
      <c r="I33" s="175"/>
    </row>
  </sheetData>
  <mergeCells count="24"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C24:E24"/>
    <mergeCell ref="H24:I24"/>
    <mergeCell ref="B21:E21"/>
    <mergeCell ref="H21:I21"/>
    <mergeCell ref="B22:E22"/>
    <mergeCell ref="H22:I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selection activeCell="B6" sqref="B6"/>
    </sheetView>
  </sheetViews>
  <sheetFormatPr defaultColWidth="9.140625" defaultRowHeight="21.75"/>
  <cols>
    <col min="1" max="1" width="8.8515625" style="0" customWidth="1"/>
    <col min="2" max="2" width="9.8515625" style="0" customWidth="1"/>
    <col min="3" max="3" width="27.57421875" style="0" customWidth="1"/>
    <col min="4" max="4" width="13.8515625" style="0" customWidth="1"/>
    <col min="5" max="5" width="14.57421875" style="0" customWidth="1"/>
    <col min="6" max="6" width="21.140625" style="0" customWidth="1"/>
  </cols>
  <sheetData>
    <row r="1" spans="1:6" ht="27.75">
      <c r="A1" s="374" t="s">
        <v>10</v>
      </c>
      <c r="B1" s="374"/>
      <c r="C1" s="374"/>
      <c r="D1" s="375"/>
      <c r="E1" s="375"/>
      <c r="F1" s="375"/>
    </row>
    <row r="2" spans="1:6" ht="27.75">
      <c r="A2" s="374" t="s">
        <v>189</v>
      </c>
      <c r="B2" s="376"/>
      <c r="C2" s="376"/>
      <c r="D2" s="375"/>
      <c r="E2" s="375"/>
      <c r="F2" s="375"/>
    </row>
    <row r="4" spans="1:6" ht="23.25">
      <c r="A4" s="24" t="s">
        <v>139</v>
      </c>
      <c r="B4" s="24" t="s">
        <v>393</v>
      </c>
      <c r="C4" s="24"/>
      <c r="E4" s="24" t="s">
        <v>390</v>
      </c>
      <c r="F4" s="24" t="s">
        <v>391</v>
      </c>
    </row>
    <row r="5" spans="1:6" ht="23.25">
      <c r="A5" s="24" t="s">
        <v>392</v>
      </c>
      <c r="B5" s="24" t="s">
        <v>393</v>
      </c>
      <c r="C5" s="24"/>
      <c r="E5" s="24" t="s">
        <v>389</v>
      </c>
      <c r="F5" s="24" t="s">
        <v>338</v>
      </c>
    </row>
    <row r="6" ht="22.5" thickBot="1"/>
    <row r="7" spans="1:37" ht="24" thickBot="1">
      <c r="A7" s="120" t="s">
        <v>190</v>
      </c>
      <c r="B7" s="121" t="s">
        <v>191</v>
      </c>
      <c r="C7" s="121" t="s">
        <v>148</v>
      </c>
      <c r="D7" s="121" t="s">
        <v>192</v>
      </c>
      <c r="E7" s="121" t="s">
        <v>131</v>
      </c>
      <c r="F7" s="122" t="s">
        <v>132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6" ht="23.25">
      <c r="A8" s="133"/>
      <c r="B8" s="80"/>
      <c r="C8" s="80"/>
      <c r="D8" s="80"/>
      <c r="E8" s="80"/>
      <c r="F8" s="115"/>
    </row>
    <row r="9" spans="1:6" ht="23.25">
      <c r="A9" s="133"/>
      <c r="B9" s="80"/>
      <c r="C9" s="80"/>
      <c r="D9" s="80"/>
      <c r="E9" s="80"/>
      <c r="F9" s="115"/>
    </row>
    <row r="10" spans="1:6" ht="23.25">
      <c r="A10" s="133"/>
      <c r="B10" s="80"/>
      <c r="C10" s="80"/>
      <c r="D10" s="80"/>
      <c r="E10" s="80"/>
      <c r="F10" s="115"/>
    </row>
    <row r="11" spans="1:6" ht="23.25">
      <c r="A11" s="133"/>
      <c r="B11" s="80"/>
      <c r="C11" s="80"/>
      <c r="D11" s="80"/>
      <c r="E11" s="80"/>
      <c r="F11" s="115"/>
    </row>
    <row r="12" spans="1:6" ht="23.25">
      <c r="A12" s="133"/>
      <c r="B12" s="80"/>
      <c r="C12" s="80"/>
      <c r="D12" s="80"/>
      <c r="E12" s="80"/>
      <c r="F12" s="115"/>
    </row>
    <row r="13" spans="1:6" ht="23.25">
      <c r="A13" s="133"/>
      <c r="B13" s="80"/>
      <c r="C13" s="80"/>
      <c r="D13" s="80"/>
      <c r="E13" s="80"/>
      <c r="F13" s="115"/>
    </row>
    <row r="14" spans="1:6" ht="23.25">
      <c r="A14" s="133"/>
      <c r="B14" s="80"/>
      <c r="C14" s="80"/>
      <c r="D14" s="80"/>
      <c r="E14" s="80"/>
      <c r="F14" s="115"/>
    </row>
    <row r="15" spans="1:6" ht="23.25">
      <c r="A15" s="133"/>
      <c r="B15" s="80"/>
      <c r="C15" s="80"/>
      <c r="D15" s="80"/>
      <c r="E15" s="80"/>
      <c r="F15" s="115"/>
    </row>
    <row r="16" spans="1:6" ht="23.25">
      <c r="A16" s="133"/>
      <c r="B16" s="80"/>
      <c r="C16" s="80"/>
      <c r="D16" s="80"/>
      <c r="E16" s="80"/>
      <c r="F16" s="115"/>
    </row>
    <row r="17" spans="1:6" ht="23.25">
      <c r="A17" s="133"/>
      <c r="B17" s="80"/>
      <c r="C17" s="80"/>
      <c r="D17" s="80"/>
      <c r="E17" s="80"/>
      <c r="F17" s="115"/>
    </row>
    <row r="18" spans="1:6" ht="23.25">
      <c r="A18" s="133"/>
      <c r="B18" s="80"/>
      <c r="C18" s="80"/>
      <c r="D18" s="80"/>
      <c r="E18" s="80"/>
      <c r="F18" s="115"/>
    </row>
    <row r="19" spans="1:6" ht="23.25">
      <c r="A19" s="133"/>
      <c r="B19" s="80"/>
      <c r="C19" s="80"/>
      <c r="D19" s="80"/>
      <c r="E19" s="80"/>
      <c r="F19" s="115"/>
    </row>
    <row r="20" spans="1:6" ht="23.25">
      <c r="A20" s="133"/>
      <c r="B20" s="80"/>
      <c r="C20" s="80"/>
      <c r="D20" s="80"/>
      <c r="E20" s="80"/>
      <c r="F20" s="115"/>
    </row>
    <row r="21" spans="1:6" ht="23.25">
      <c r="A21" s="133"/>
      <c r="B21" s="80"/>
      <c r="C21" s="80"/>
      <c r="D21" s="80"/>
      <c r="E21" s="80"/>
      <c r="F21" s="115"/>
    </row>
    <row r="22" spans="1:6" ht="23.25">
      <c r="A22" s="133"/>
      <c r="B22" s="80"/>
      <c r="C22" s="80"/>
      <c r="D22" s="80"/>
      <c r="E22" s="80"/>
      <c r="F22" s="115"/>
    </row>
    <row r="23" spans="1:6" ht="23.25">
      <c r="A23" s="133"/>
      <c r="B23" s="80"/>
      <c r="C23" s="80"/>
      <c r="D23" s="80"/>
      <c r="E23" s="80"/>
      <c r="F23" s="115"/>
    </row>
    <row r="24" spans="1:6" ht="23.25">
      <c r="A24" s="133"/>
      <c r="B24" s="80"/>
      <c r="C24" s="80"/>
      <c r="D24" s="80"/>
      <c r="E24" s="80"/>
      <c r="F24" s="115"/>
    </row>
    <row r="25" spans="1:6" ht="23.25">
      <c r="A25" s="133"/>
      <c r="B25" s="80"/>
      <c r="C25" s="80"/>
      <c r="D25" s="80"/>
      <c r="E25" s="80"/>
      <c r="F25" s="115"/>
    </row>
    <row r="26" spans="1:6" ht="23.25">
      <c r="A26" s="133"/>
      <c r="B26" s="80"/>
      <c r="C26" s="80"/>
      <c r="D26" s="80"/>
      <c r="E26" s="80"/>
      <c r="F26" s="115"/>
    </row>
    <row r="27" spans="1:6" ht="23.25">
      <c r="A27" s="133"/>
      <c r="B27" s="80"/>
      <c r="C27" s="80"/>
      <c r="D27" s="80"/>
      <c r="E27" s="80"/>
      <c r="F27" s="115"/>
    </row>
    <row r="28" spans="1:6" ht="23.25">
      <c r="A28" s="133"/>
      <c r="B28" s="80"/>
      <c r="C28" s="80"/>
      <c r="D28" s="80"/>
      <c r="E28" s="80"/>
      <c r="F28" s="115"/>
    </row>
    <row r="29" spans="1:6" ht="23.25">
      <c r="A29" s="133"/>
      <c r="B29" s="80"/>
      <c r="C29" s="80"/>
      <c r="D29" s="80"/>
      <c r="E29" s="80"/>
      <c r="F29" s="115"/>
    </row>
    <row r="30" spans="1:6" ht="23.25">
      <c r="A30" s="133"/>
      <c r="B30" s="80"/>
      <c r="C30" s="80"/>
      <c r="D30" s="80"/>
      <c r="E30" s="80"/>
      <c r="F30" s="115"/>
    </row>
    <row r="31" spans="1:6" ht="23.25">
      <c r="A31" s="133"/>
      <c r="B31" s="80"/>
      <c r="C31" s="80"/>
      <c r="D31" s="80"/>
      <c r="E31" s="80"/>
      <c r="F31" s="115"/>
    </row>
    <row r="32" spans="1:6" ht="23.25">
      <c r="A32" s="133"/>
      <c r="B32" s="80"/>
      <c r="C32" s="80"/>
      <c r="D32" s="80"/>
      <c r="E32" s="80"/>
      <c r="F32" s="115"/>
    </row>
    <row r="33" spans="1:6" ht="24" thickBot="1">
      <c r="A33" s="134"/>
      <c r="B33" s="88"/>
      <c r="C33" s="88"/>
      <c r="D33" s="88"/>
      <c r="E33" s="88"/>
      <c r="F33" s="116"/>
    </row>
    <row r="34" spans="1:6" ht="24" thickBot="1">
      <c r="A34" s="1"/>
      <c r="B34" s="1"/>
      <c r="C34" s="1"/>
      <c r="D34" s="15" t="s">
        <v>196</v>
      </c>
      <c r="E34" s="162">
        <f>SUM(E8:E33)</f>
        <v>0</v>
      </c>
      <c r="F34" s="1"/>
    </row>
    <row r="35" spans="1:6" ht="21.75">
      <c r="A35" s="1"/>
      <c r="B35" s="1"/>
      <c r="C35" s="1"/>
      <c r="D35" s="1"/>
      <c r="E35" s="1"/>
      <c r="F35" s="1"/>
    </row>
  </sheetData>
  <mergeCells count="2">
    <mergeCell ref="A1:F1"/>
    <mergeCell ref="A2:F2"/>
  </mergeCells>
  <printOptions/>
  <pageMargins left="0.71" right="0.64" top="0.72" bottom="0.46" header="0.5" footer="0.3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21.75"/>
  <cols>
    <col min="1" max="1" width="6.57421875" style="174" customWidth="1"/>
    <col min="2" max="2" width="10.57421875" style="174" customWidth="1"/>
    <col min="3" max="3" width="11.00390625" style="174" customWidth="1"/>
    <col min="4" max="4" width="10.8515625" style="174" customWidth="1"/>
    <col min="5" max="5" width="13.28125" style="174" customWidth="1"/>
    <col min="6" max="6" width="14.28125" style="174" customWidth="1"/>
    <col min="7" max="7" width="12.7109375" style="174" customWidth="1"/>
    <col min="8" max="8" width="10.00390625" style="174" customWidth="1"/>
    <col min="9" max="9" width="4.7109375" style="174" customWidth="1"/>
    <col min="10" max="10" width="7.421875" style="174" customWidth="1"/>
    <col min="11" max="16384" width="9.140625" style="174" customWidth="1"/>
  </cols>
  <sheetData>
    <row r="1" spans="1:9" ht="22.5">
      <c r="A1" s="24" t="s">
        <v>9</v>
      </c>
      <c r="B1" s="24"/>
      <c r="C1" s="24"/>
      <c r="D1" s="196"/>
      <c r="E1" s="196"/>
      <c r="F1" s="196"/>
      <c r="G1" s="199" t="s">
        <v>278</v>
      </c>
      <c r="I1" s="2"/>
    </row>
    <row r="2" spans="1:9" ht="22.5">
      <c r="A2" s="24" t="s">
        <v>139</v>
      </c>
      <c r="B2" s="24"/>
      <c r="C2" s="24"/>
      <c r="D2" s="257"/>
      <c r="E2" s="257"/>
      <c r="F2" s="196"/>
      <c r="G2" s="199" t="s">
        <v>277</v>
      </c>
      <c r="I2" s="198"/>
    </row>
    <row r="3" spans="1:9" ht="26.25">
      <c r="A3" s="24" t="s">
        <v>276</v>
      </c>
      <c r="B3" s="24"/>
      <c r="C3" s="24"/>
      <c r="D3" s="384" t="s">
        <v>303</v>
      </c>
      <c r="E3" s="399"/>
      <c r="F3" s="196"/>
      <c r="G3" s="197" t="s">
        <v>274</v>
      </c>
      <c r="I3" s="196"/>
    </row>
    <row r="4" spans="1:8" ht="26.25">
      <c r="A4" s="24" t="s">
        <v>273</v>
      </c>
      <c r="B4" s="24"/>
      <c r="C4" s="24"/>
      <c r="D4" s="196"/>
      <c r="E4" s="196"/>
      <c r="F4" s="196"/>
      <c r="G4" s="195" t="s">
        <v>133</v>
      </c>
      <c r="H4" s="173"/>
    </row>
    <row r="5" spans="1:9" ht="22.5">
      <c r="A5" s="175"/>
      <c r="B5" s="175"/>
      <c r="C5" s="175"/>
      <c r="D5" s="175"/>
      <c r="E5" s="175"/>
      <c r="F5" s="175"/>
      <c r="G5" s="175"/>
      <c r="H5" s="175"/>
      <c r="I5" s="175"/>
    </row>
    <row r="6" spans="1:9" ht="22.5">
      <c r="A6" s="175"/>
      <c r="B6" s="175"/>
      <c r="C6" s="175"/>
      <c r="D6" s="175"/>
      <c r="E6" s="175"/>
      <c r="F6" s="175"/>
      <c r="G6" s="175"/>
      <c r="H6" s="175"/>
      <c r="I6" s="175"/>
    </row>
    <row r="7" spans="1:9" ht="22.5">
      <c r="A7" s="176" t="s">
        <v>272</v>
      </c>
      <c r="B7" s="176" t="s">
        <v>302</v>
      </c>
      <c r="C7" s="176"/>
      <c r="D7" s="175"/>
      <c r="E7" s="175"/>
      <c r="F7" s="175"/>
      <c r="G7" s="175"/>
      <c r="H7" s="175"/>
      <c r="I7" s="175"/>
    </row>
    <row r="8" spans="1:9" ht="22.5">
      <c r="A8" s="176"/>
      <c r="B8" s="176"/>
      <c r="C8" s="176"/>
      <c r="D8" s="193"/>
      <c r="E8" s="193"/>
      <c r="F8" s="193"/>
      <c r="G8" s="193"/>
      <c r="H8" s="175"/>
      <c r="I8" s="175"/>
    </row>
    <row r="9" spans="1:9" s="175" customFormat="1" ht="22.5">
      <c r="A9" s="176"/>
      <c r="B9" s="176"/>
      <c r="C9" s="176"/>
      <c r="D9" s="256"/>
      <c r="E9" s="256"/>
      <c r="F9" s="256"/>
      <c r="G9" s="255"/>
      <c r="H9" s="193"/>
      <c r="I9" s="193"/>
    </row>
    <row r="10" spans="1:9" ht="22.5">
      <c r="A10" s="175"/>
      <c r="B10" s="175"/>
      <c r="C10" s="175"/>
      <c r="D10" s="175"/>
      <c r="E10" s="254"/>
      <c r="F10" s="175"/>
      <c r="G10" s="175"/>
      <c r="H10" s="175"/>
      <c r="I10" s="175"/>
    </row>
    <row r="11" spans="1:9" ht="22.5">
      <c r="A11" s="190" t="s">
        <v>190</v>
      </c>
      <c r="B11" s="418" t="s">
        <v>270</v>
      </c>
      <c r="C11" s="413"/>
      <c r="D11" s="413"/>
      <c r="E11" s="414"/>
      <c r="F11" s="188" t="s">
        <v>269</v>
      </c>
      <c r="G11" s="189" t="s">
        <v>268</v>
      </c>
      <c r="H11" s="413" t="s">
        <v>131</v>
      </c>
      <c r="I11" s="414"/>
    </row>
    <row r="12" spans="1:9" ht="22.5">
      <c r="A12" s="187"/>
      <c r="B12" s="415"/>
      <c r="C12" s="416"/>
      <c r="D12" s="416"/>
      <c r="E12" s="417"/>
      <c r="F12" s="176"/>
      <c r="G12" s="185"/>
      <c r="H12" s="406"/>
      <c r="I12" s="407"/>
    </row>
    <row r="13" spans="1:9" ht="22.5">
      <c r="A13" s="187"/>
      <c r="B13" s="403"/>
      <c r="C13" s="404"/>
      <c r="D13" s="404"/>
      <c r="E13" s="405"/>
      <c r="F13" s="176"/>
      <c r="G13" s="185"/>
      <c r="H13" s="406"/>
      <c r="I13" s="407"/>
    </row>
    <row r="14" spans="1:9" ht="22.5">
      <c r="A14" s="187"/>
      <c r="B14" s="403"/>
      <c r="C14" s="404"/>
      <c r="D14" s="404"/>
      <c r="E14" s="405"/>
      <c r="F14" s="176"/>
      <c r="G14" s="185"/>
      <c r="H14" s="406"/>
      <c r="I14" s="407"/>
    </row>
    <row r="15" spans="1:9" ht="22.5">
      <c r="A15" s="187"/>
      <c r="B15" s="403"/>
      <c r="C15" s="404"/>
      <c r="D15" s="404"/>
      <c r="E15" s="405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4"/>
      <c r="B22" s="408"/>
      <c r="C22" s="409"/>
      <c r="D22" s="409"/>
      <c r="E22" s="410"/>
      <c r="F22" s="183"/>
      <c r="G22" s="182"/>
      <c r="H22" s="411"/>
      <c r="I22" s="412"/>
    </row>
    <row r="23" spans="1:9" ht="22.5">
      <c r="A23" s="176"/>
      <c r="B23" s="176"/>
      <c r="C23" s="176"/>
      <c r="D23" s="176"/>
      <c r="E23" s="176"/>
      <c r="F23" s="176"/>
      <c r="G23" s="181"/>
      <c r="H23" s="180"/>
      <c r="I23" s="179"/>
    </row>
    <row r="24" spans="1:9" ht="22.5">
      <c r="A24" s="19" t="s">
        <v>131</v>
      </c>
      <c r="B24" s="175"/>
      <c r="C24" s="400">
        <f>IF(H24=0,"",H24)</f>
      </c>
      <c r="D24" s="400"/>
      <c r="E24" s="400"/>
      <c r="F24" s="175"/>
      <c r="G24" s="156" t="s">
        <v>267</v>
      </c>
      <c r="H24" s="401">
        <f>SUM(H12:H22)</f>
        <v>0</v>
      </c>
      <c r="I24" s="402"/>
    </row>
    <row r="25" spans="1:9" ht="22.5">
      <c r="A25" s="175"/>
      <c r="B25" s="175"/>
      <c r="C25" s="175"/>
      <c r="D25" s="175"/>
      <c r="E25" s="175"/>
      <c r="F25" s="175"/>
      <c r="G25" s="175"/>
      <c r="H25" s="175"/>
      <c r="I25" s="175"/>
    </row>
    <row r="26" spans="1:9" ht="22.5">
      <c r="A26" s="175"/>
      <c r="B26" s="175"/>
      <c r="C26" s="175"/>
      <c r="D26" s="175"/>
      <c r="E26" s="175"/>
      <c r="F26" s="175"/>
      <c r="G26" s="175"/>
      <c r="H26" s="175"/>
      <c r="I26" s="175"/>
    </row>
    <row r="27" spans="1:9" ht="22.5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ht="22.5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9" ht="22.5">
      <c r="A29" s="176"/>
      <c r="B29" s="176"/>
      <c r="C29" s="176"/>
      <c r="D29" s="176"/>
      <c r="E29" s="176"/>
      <c r="F29" s="176"/>
      <c r="G29" s="176"/>
      <c r="H29" s="176"/>
      <c r="I29" s="175"/>
    </row>
    <row r="30" spans="1:9" ht="22.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ht="25.5">
      <c r="A31" s="253"/>
      <c r="B31" s="253"/>
      <c r="C31" s="253"/>
      <c r="D31" s="253"/>
      <c r="E31" s="253"/>
      <c r="F31" s="253"/>
      <c r="G31" s="253"/>
      <c r="H31" s="253"/>
      <c r="I31" s="253"/>
    </row>
    <row r="32" spans="1:9" ht="25.5">
      <c r="A32" s="253"/>
      <c r="B32" s="253"/>
      <c r="C32" s="253"/>
      <c r="D32" s="253"/>
      <c r="E32" s="253"/>
      <c r="F32" s="253"/>
      <c r="G32" s="253"/>
      <c r="H32" s="253"/>
      <c r="I32" s="253"/>
    </row>
    <row r="33" spans="1:9" ht="25.5">
      <c r="A33" s="253"/>
      <c r="B33" s="253"/>
      <c r="C33" s="253"/>
      <c r="D33" s="253"/>
      <c r="E33" s="253"/>
      <c r="F33" s="253"/>
      <c r="G33" s="253"/>
      <c r="H33" s="253"/>
      <c r="I33" s="253"/>
    </row>
    <row r="34" spans="1:9" ht="25.5">
      <c r="A34" s="253"/>
      <c r="B34" s="253"/>
      <c r="C34" s="253"/>
      <c r="D34" s="253"/>
      <c r="E34" s="253"/>
      <c r="F34" s="253"/>
      <c r="G34" s="253"/>
      <c r="H34" s="253"/>
      <c r="I34" s="253"/>
    </row>
    <row r="35" spans="1:9" ht="25.5">
      <c r="A35" s="253"/>
      <c r="B35" s="253"/>
      <c r="C35" s="253"/>
      <c r="D35" s="253"/>
      <c r="E35" s="253"/>
      <c r="F35" s="253"/>
      <c r="G35" s="253"/>
      <c r="H35" s="253"/>
      <c r="I35" s="253"/>
    </row>
  </sheetData>
  <mergeCells count="27"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H20:I20"/>
    <mergeCell ref="B17:E17"/>
    <mergeCell ref="H17:I17"/>
    <mergeCell ref="B18:E18"/>
    <mergeCell ref="H18:I18"/>
    <mergeCell ref="C24:E24"/>
    <mergeCell ref="H24:I24"/>
    <mergeCell ref="D3:E3"/>
    <mergeCell ref="B21:E21"/>
    <mergeCell ref="H21:I21"/>
    <mergeCell ref="B22:E22"/>
    <mergeCell ref="H22:I22"/>
    <mergeCell ref="B19:E19"/>
    <mergeCell ref="H19:I19"/>
    <mergeCell ref="B20:E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21.75"/>
  <cols>
    <col min="1" max="1" width="6.57421875" style="174" customWidth="1"/>
    <col min="2" max="2" width="14.140625" style="174" customWidth="1"/>
    <col min="3" max="3" width="9.00390625" style="174" customWidth="1"/>
    <col min="4" max="4" width="10.8515625" style="174" customWidth="1"/>
    <col min="5" max="5" width="12.00390625" style="174" customWidth="1"/>
    <col min="6" max="6" width="14.28125" style="174" customWidth="1"/>
    <col min="7" max="7" width="12.7109375" style="174" customWidth="1"/>
    <col min="8" max="8" width="11.28125" style="174" customWidth="1"/>
    <col min="9" max="9" width="5.8515625" style="174" customWidth="1"/>
    <col min="10" max="10" width="7.421875" style="174" customWidth="1"/>
    <col min="11" max="16384" width="9.140625" style="174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G1" s="199" t="s">
        <v>278</v>
      </c>
      <c r="H1" s="2"/>
    </row>
    <row r="2" spans="1:8" ht="22.5">
      <c r="A2" s="24" t="s">
        <v>139</v>
      </c>
      <c r="B2" s="24"/>
      <c r="C2" s="24"/>
      <c r="D2" s="196"/>
      <c r="E2" s="196"/>
      <c r="F2" s="196"/>
      <c r="G2" s="199" t="s">
        <v>277</v>
      </c>
      <c r="H2" s="198"/>
    </row>
    <row r="3" spans="1:8" ht="26.25">
      <c r="A3" s="24" t="s">
        <v>276</v>
      </c>
      <c r="B3" s="24"/>
      <c r="C3" s="24"/>
      <c r="D3" s="173" t="s">
        <v>304</v>
      </c>
      <c r="E3" s="196"/>
      <c r="F3" s="196"/>
      <c r="G3" s="197" t="s">
        <v>274</v>
      </c>
      <c r="H3" s="196"/>
    </row>
    <row r="4" spans="1:9" ht="26.25">
      <c r="A4" s="24" t="s">
        <v>273</v>
      </c>
      <c r="B4" s="24"/>
      <c r="C4" s="260"/>
      <c r="D4" s="196"/>
      <c r="E4" s="196"/>
      <c r="F4" s="196"/>
      <c r="G4" s="195" t="s">
        <v>133</v>
      </c>
      <c r="H4" s="438"/>
      <c r="I4" s="367"/>
    </row>
    <row r="5" ht="22.5">
      <c r="G5" s="195"/>
    </row>
    <row r="6" spans="7:9" ht="21.75">
      <c r="G6" s="259"/>
      <c r="H6" s="200"/>
      <c r="I6" s="177"/>
    </row>
    <row r="7" spans="7:9" ht="21.75">
      <c r="G7" s="177"/>
      <c r="H7" s="177"/>
      <c r="I7" s="177"/>
    </row>
    <row r="8" spans="1:9" ht="22.5">
      <c r="A8" s="200"/>
      <c r="B8" s="205"/>
      <c r="C8" s="205"/>
      <c r="D8" s="205"/>
      <c r="E8" s="193"/>
      <c r="F8" s="176"/>
      <c r="G8" s="186"/>
      <c r="H8" s="176"/>
      <c r="I8" s="177"/>
    </row>
    <row r="9" spans="1:9" ht="22.5">
      <c r="A9" s="200"/>
      <c r="B9" s="205"/>
      <c r="C9" s="205"/>
      <c r="D9" s="205"/>
      <c r="E9" s="193"/>
      <c r="F9" s="176"/>
      <c r="G9" s="186"/>
      <c r="H9" s="176"/>
      <c r="I9" s="177"/>
    </row>
    <row r="11" spans="1:9" ht="22.5">
      <c r="A11" s="190" t="s">
        <v>190</v>
      </c>
      <c r="B11" s="418" t="s">
        <v>270</v>
      </c>
      <c r="C11" s="413"/>
      <c r="D11" s="413"/>
      <c r="E11" s="414"/>
      <c r="F11" s="188" t="s">
        <v>269</v>
      </c>
      <c r="G11" s="189" t="s">
        <v>268</v>
      </c>
      <c r="H11" s="413" t="s">
        <v>131</v>
      </c>
      <c r="I11" s="414"/>
    </row>
    <row r="12" spans="1:9" ht="22.5">
      <c r="A12" s="187"/>
      <c r="B12" s="415"/>
      <c r="C12" s="416"/>
      <c r="D12" s="416"/>
      <c r="E12" s="417"/>
      <c r="F12" s="176"/>
      <c r="G12" s="185"/>
      <c r="H12" s="406"/>
      <c r="I12" s="407"/>
    </row>
    <row r="13" spans="1:9" ht="22.5">
      <c r="A13" s="187"/>
      <c r="B13" s="403"/>
      <c r="C13" s="404"/>
      <c r="D13" s="404"/>
      <c r="E13" s="405"/>
      <c r="F13" s="176"/>
      <c r="G13" s="185"/>
      <c r="H13" s="406"/>
      <c r="I13" s="407"/>
    </row>
    <row r="14" spans="1:9" ht="22.5">
      <c r="A14" s="187"/>
      <c r="B14" s="403"/>
      <c r="C14" s="404"/>
      <c r="D14" s="404"/>
      <c r="E14" s="405"/>
      <c r="F14" s="176"/>
      <c r="G14" s="185"/>
      <c r="H14" s="406"/>
      <c r="I14" s="407"/>
    </row>
    <row r="15" spans="1:9" ht="22.5">
      <c r="A15" s="187"/>
      <c r="B15" s="403"/>
      <c r="C15" s="404"/>
      <c r="D15" s="404"/>
      <c r="E15" s="405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4"/>
      <c r="B22" s="408"/>
      <c r="C22" s="409"/>
      <c r="D22" s="409"/>
      <c r="E22" s="410"/>
      <c r="F22" s="183"/>
      <c r="G22" s="182"/>
      <c r="H22" s="411"/>
      <c r="I22" s="412"/>
    </row>
    <row r="23" spans="1:9" ht="22.5">
      <c r="A23" s="176"/>
      <c r="B23" s="176"/>
      <c r="C23" s="176"/>
      <c r="D23" s="176"/>
      <c r="E23" s="176"/>
      <c r="F23" s="176"/>
      <c r="G23" s="181"/>
      <c r="H23" s="180"/>
      <c r="I23" s="179"/>
    </row>
    <row r="24" spans="1:9" ht="22.5">
      <c r="A24" s="19" t="s">
        <v>438</v>
      </c>
      <c r="B24" s="175"/>
      <c r="C24" s="400">
        <f>IF(H24=0,"",H24)</f>
      </c>
      <c r="D24" s="400"/>
      <c r="E24" s="400"/>
      <c r="F24" s="258"/>
      <c r="G24" s="156" t="s">
        <v>267</v>
      </c>
      <c r="H24" s="401">
        <f>SUM(H12:H22)</f>
        <v>0</v>
      </c>
      <c r="I24" s="402"/>
    </row>
    <row r="25" spans="1:9" ht="22.5">
      <c r="A25" s="175"/>
      <c r="B25" s="175"/>
      <c r="C25" s="175"/>
      <c r="D25" s="175"/>
      <c r="E25" s="175"/>
      <c r="F25" s="175"/>
      <c r="G25" s="175"/>
      <c r="H25" s="175"/>
      <c r="I25" s="175"/>
    </row>
    <row r="26" spans="1:9" ht="22.5">
      <c r="A26" s="175"/>
      <c r="B26" s="175"/>
      <c r="C26" s="175"/>
      <c r="D26" s="175"/>
      <c r="E26" s="175"/>
      <c r="F26" s="175"/>
      <c r="G26" s="175"/>
      <c r="H26" s="175"/>
      <c r="I26" s="175"/>
    </row>
    <row r="27" spans="1:9" ht="22.5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ht="22.5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9" ht="22.5">
      <c r="A29" s="176"/>
      <c r="B29" s="176"/>
      <c r="C29" s="176"/>
      <c r="D29" s="176"/>
      <c r="E29" s="176"/>
      <c r="F29" s="176"/>
      <c r="G29" s="176"/>
      <c r="H29" s="176"/>
      <c r="I29" s="176"/>
    </row>
    <row r="30" spans="1:9" ht="22.5">
      <c r="A30" s="176"/>
      <c r="B30" s="176"/>
      <c r="C30" s="176"/>
      <c r="D30" s="176"/>
      <c r="E30" s="176"/>
      <c r="F30" s="176"/>
      <c r="G30" s="176"/>
      <c r="H30" s="176"/>
      <c r="I30" s="175"/>
    </row>
    <row r="31" spans="1:9" ht="22.5">
      <c r="A31" s="175"/>
      <c r="B31" s="175"/>
      <c r="C31" s="175"/>
      <c r="D31" s="175"/>
      <c r="E31" s="175"/>
      <c r="F31" s="175"/>
      <c r="G31" s="175"/>
      <c r="H31" s="175"/>
      <c r="I31" s="175"/>
    </row>
    <row r="32" spans="1:9" ht="22.5">
      <c r="A32" s="175"/>
      <c r="B32" s="175"/>
      <c r="C32" s="175"/>
      <c r="D32" s="175"/>
      <c r="E32" s="175"/>
      <c r="F32" s="175"/>
      <c r="G32" s="175"/>
      <c r="H32" s="175"/>
      <c r="I32" s="175"/>
    </row>
    <row r="33" spans="1:9" ht="22.5">
      <c r="A33" s="175"/>
      <c r="B33" s="175"/>
      <c r="C33" s="175"/>
      <c r="D33" s="175"/>
      <c r="E33" s="175"/>
      <c r="F33" s="175"/>
      <c r="G33" s="175"/>
      <c r="H33" s="175"/>
      <c r="I33" s="175"/>
    </row>
    <row r="34" spans="1:9" ht="22.5">
      <c r="A34" s="175"/>
      <c r="B34" s="175"/>
      <c r="C34" s="175"/>
      <c r="D34" s="175"/>
      <c r="E34" s="175"/>
      <c r="F34" s="175"/>
      <c r="G34" s="175"/>
      <c r="H34" s="175"/>
      <c r="I34" s="175"/>
    </row>
  </sheetData>
  <mergeCells count="27"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H20:I20"/>
    <mergeCell ref="B17:E17"/>
    <mergeCell ref="H17:I17"/>
    <mergeCell ref="B18:E18"/>
    <mergeCell ref="H18:I18"/>
    <mergeCell ref="H4:I4"/>
    <mergeCell ref="C24:E24"/>
    <mergeCell ref="H24:I24"/>
    <mergeCell ref="B21:E21"/>
    <mergeCell ref="H21:I21"/>
    <mergeCell ref="B22:E22"/>
    <mergeCell ref="H22:I22"/>
    <mergeCell ref="B19:E19"/>
    <mergeCell ref="H19:I19"/>
    <mergeCell ref="B20:E20"/>
  </mergeCells>
  <printOptions/>
  <pageMargins left="0.64" right="0.48" top="0.77" bottom="1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9.140625" defaultRowHeight="21.75"/>
  <cols>
    <col min="2" max="2" width="14.57421875" style="0" customWidth="1"/>
    <col min="3" max="3" width="13.57421875" style="0" customWidth="1"/>
    <col min="4" max="4" width="14.28125" style="0" customWidth="1"/>
    <col min="5" max="5" width="15.421875" style="0" customWidth="1"/>
    <col min="6" max="6" width="19.00390625" style="0" customWidth="1"/>
    <col min="7" max="7" width="19.57421875" style="0" customWidth="1"/>
  </cols>
  <sheetData>
    <row r="1" spans="1:9" ht="23.25">
      <c r="A1" s="24" t="s">
        <v>9</v>
      </c>
      <c r="B1" s="24"/>
      <c r="C1" s="24"/>
      <c r="D1" s="196"/>
      <c r="E1" s="196"/>
      <c r="F1" s="199" t="s">
        <v>278</v>
      </c>
      <c r="H1" s="2"/>
      <c r="I1" s="174"/>
    </row>
    <row r="2" spans="1:9" ht="23.25">
      <c r="A2" s="24" t="s">
        <v>139</v>
      </c>
      <c r="B2" s="24"/>
      <c r="C2" s="24"/>
      <c r="D2" s="196"/>
      <c r="E2" s="196"/>
      <c r="F2" s="199" t="s">
        <v>277</v>
      </c>
      <c r="H2" s="198"/>
      <c r="I2" s="174"/>
    </row>
    <row r="3" spans="1:9" ht="26.25">
      <c r="A3" s="24" t="s">
        <v>276</v>
      </c>
      <c r="B3" s="24"/>
      <c r="C3" s="24"/>
      <c r="D3" s="173" t="s">
        <v>305</v>
      </c>
      <c r="E3" s="196"/>
      <c r="F3" s="197" t="s">
        <v>274</v>
      </c>
      <c r="H3" s="196"/>
      <c r="I3" s="174"/>
    </row>
    <row r="4" spans="1:9" ht="26.25">
      <c r="A4" s="24" t="s">
        <v>280</v>
      </c>
      <c r="B4" s="24"/>
      <c r="C4" s="24"/>
      <c r="D4" s="196"/>
      <c r="E4" s="196"/>
      <c r="F4" s="24" t="s">
        <v>273</v>
      </c>
      <c r="G4" s="41" t="s">
        <v>432</v>
      </c>
      <c r="H4" s="173"/>
      <c r="I4" s="174"/>
    </row>
    <row r="5" spans="1:9" ht="24" thickBot="1">
      <c r="A5" s="174"/>
      <c r="B5" s="174"/>
      <c r="C5" s="174"/>
      <c r="D5" s="174"/>
      <c r="E5" s="174"/>
      <c r="F5" s="195" t="s">
        <v>133</v>
      </c>
      <c r="G5" s="157"/>
      <c r="H5" s="174"/>
      <c r="I5" s="174"/>
    </row>
    <row r="6" spans="1:9" s="19" customFormat="1" ht="22.5">
      <c r="A6" s="261" t="s">
        <v>142</v>
      </c>
      <c r="B6" s="262" t="s">
        <v>306</v>
      </c>
      <c r="C6" s="263"/>
      <c r="D6" s="176"/>
      <c r="E6" s="175"/>
      <c r="F6" s="195"/>
      <c r="H6" s="175"/>
      <c r="I6" s="175"/>
    </row>
    <row r="7" spans="1:8" s="19" customFormat="1" ht="22.5">
      <c r="A7" s="264" t="s">
        <v>307</v>
      </c>
      <c r="B7" s="41" t="s">
        <v>308</v>
      </c>
      <c r="C7" s="115"/>
      <c r="D7" s="41"/>
      <c r="F7" s="24" t="s">
        <v>309</v>
      </c>
      <c r="G7" s="19" t="s">
        <v>310</v>
      </c>
      <c r="H7" s="24"/>
    </row>
    <row r="8" spans="1:4" s="19" customFormat="1" ht="23.25" thickBot="1">
      <c r="A8" s="265" t="s">
        <v>311</v>
      </c>
      <c r="B8" s="266"/>
      <c r="C8" s="116"/>
      <c r="D8" s="41"/>
    </row>
    <row r="10" spans="1:7" ht="23.25">
      <c r="A10" s="72" t="s">
        <v>190</v>
      </c>
      <c r="B10" s="267" t="s">
        <v>312</v>
      </c>
      <c r="C10" s="267" t="s">
        <v>133</v>
      </c>
      <c r="D10" s="267" t="s">
        <v>145</v>
      </c>
      <c r="E10" s="267" t="s">
        <v>131</v>
      </c>
      <c r="F10" s="267" t="s">
        <v>313</v>
      </c>
      <c r="G10" s="267" t="s">
        <v>314</v>
      </c>
    </row>
    <row r="11" spans="1:7" ht="21.75">
      <c r="A11" s="268"/>
      <c r="B11" s="269"/>
      <c r="C11" s="269"/>
      <c r="D11" s="269"/>
      <c r="E11" s="270"/>
      <c r="F11" s="270"/>
      <c r="G11" s="270"/>
    </row>
    <row r="12" spans="1:7" ht="21.75">
      <c r="A12" s="268"/>
      <c r="B12" s="269"/>
      <c r="C12" s="269"/>
      <c r="D12" s="269"/>
      <c r="E12" s="270"/>
      <c r="F12" s="270"/>
      <c r="G12" s="270"/>
    </row>
    <row r="13" spans="1:7" ht="21.75">
      <c r="A13" s="268"/>
      <c r="B13" s="269"/>
      <c r="C13" s="269"/>
      <c r="D13" s="269"/>
      <c r="E13" s="270"/>
      <c r="F13" s="270"/>
      <c r="G13" s="270"/>
    </row>
    <row r="14" spans="1:7" ht="21.75">
      <c r="A14" s="268"/>
      <c r="B14" s="269"/>
      <c r="C14" s="269"/>
      <c r="D14" s="269"/>
      <c r="E14" s="270"/>
      <c r="F14" s="270"/>
      <c r="G14" s="270"/>
    </row>
    <row r="15" spans="1:7" ht="21.75">
      <c r="A15" s="268"/>
      <c r="B15" s="269"/>
      <c r="C15" s="269"/>
      <c r="D15" s="269"/>
      <c r="E15" s="270"/>
      <c r="F15" s="270"/>
      <c r="G15" s="270"/>
    </row>
    <row r="16" spans="1:7" ht="21.75">
      <c r="A16" s="268"/>
      <c r="B16" s="269"/>
      <c r="C16" s="269"/>
      <c r="D16" s="269"/>
      <c r="E16" s="270"/>
      <c r="F16" s="270"/>
      <c r="G16" s="270"/>
    </row>
    <row r="17" spans="1:7" ht="21.75">
      <c r="A17" s="268"/>
      <c r="B17" s="269"/>
      <c r="C17" s="269"/>
      <c r="D17" s="269"/>
      <c r="E17" s="270"/>
      <c r="F17" s="270"/>
      <c r="G17" s="270"/>
    </row>
    <row r="18" spans="1:7" ht="21.75">
      <c r="A18" s="268"/>
      <c r="B18" s="269"/>
      <c r="C18" s="269"/>
      <c r="D18" s="269"/>
      <c r="E18" s="270"/>
      <c r="F18" s="270"/>
      <c r="G18" s="270"/>
    </row>
    <row r="19" spans="1:7" ht="21.75">
      <c r="A19" s="268"/>
      <c r="B19" s="269"/>
      <c r="C19" s="269"/>
      <c r="D19" s="269"/>
      <c r="E19" s="270"/>
      <c r="F19" s="270"/>
      <c r="G19" s="270"/>
    </row>
    <row r="20" spans="1:7" ht="21.75">
      <c r="A20" s="268"/>
      <c r="B20" s="269"/>
      <c r="C20" s="269"/>
      <c r="D20" s="269"/>
      <c r="E20" s="270"/>
      <c r="F20" s="270"/>
      <c r="G20" s="270"/>
    </row>
    <row r="21" spans="1:7" ht="21.75">
      <c r="A21" s="268"/>
      <c r="B21" s="269"/>
      <c r="C21" s="269"/>
      <c r="D21" s="269"/>
      <c r="E21" s="270"/>
      <c r="F21" s="270"/>
      <c r="G21" s="270"/>
    </row>
    <row r="22" spans="1:7" ht="21.75">
      <c r="A22" s="271"/>
      <c r="B22" s="272"/>
      <c r="C22" s="272"/>
      <c r="D22" s="272"/>
      <c r="E22" s="273"/>
      <c r="F22" s="273"/>
      <c r="G22" s="273"/>
    </row>
    <row r="23" spans="1:7" ht="21.75">
      <c r="A23" s="274"/>
      <c r="B23" s="274"/>
      <c r="C23" s="274"/>
      <c r="D23" s="274"/>
      <c r="E23" s="274"/>
      <c r="F23" s="274"/>
      <c r="G23" s="275"/>
    </row>
    <row r="24" spans="1:7" ht="23.25">
      <c r="A24" s="439" t="s">
        <v>131</v>
      </c>
      <c r="B24" s="439"/>
      <c r="C24" s="440"/>
      <c r="D24" s="440"/>
      <c r="E24" s="440"/>
      <c r="F24" s="276" t="s">
        <v>267</v>
      </c>
      <c r="G24" s="271">
        <f>SUM(G11:G22)</f>
        <v>0</v>
      </c>
    </row>
    <row r="25" spans="1:7" ht="21.75">
      <c r="A25" s="5"/>
      <c r="B25" s="5"/>
      <c r="C25" s="5"/>
      <c r="D25" s="5"/>
      <c r="E25" s="5"/>
      <c r="F25" s="5"/>
      <c r="G25" s="5"/>
    </row>
    <row r="26" spans="1:7" ht="21.75">
      <c r="A26" s="5"/>
      <c r="B26" s="5"/>
      <c r="C26" s="5"/>
      <c r="D26" s="5"/>
      <c r="E26" s="5"/>
      <c r="F26" s="5"/>
      <c r="G26" s="5"/>
    </row>
    <row r="27" spans="1:7" ht="21.75">
      <c r="A27" s="5"/>
      <c r="B27" s="5"/>
      <c r="C27" s="5"/>
      <c r="D27" s="5"/>
      <c r="E27" s="5"/>
      <c r="F27" s="5"/>
      <c r="G27" s="5"/>
    </row>
    <row r="28" spans="1:7" ht="21.75">
      <c r="A28" s="5"/>
      <c r="B28" s="5"/>
      <c r="C28" s="5"/>
      <c r="D28" s="5"/>
      <c r="E28" s="5"/>
      <c r="F28" s="5"/>
      <c r="G28" s="5"/>
    </row>
    <row r="29" spans="1:30" ht="22.5">
      <c r="A29" s="200"/>
      <c r="B29" s="200"/>
      <c r="C29" s="200"/>
      <c r="D29" s="200"/>
      <c r="E29" s="200"/>
      <c r="F29" s="200"/>
      <c r="G29" s="200"/>
      <c r="H29" s="200"/>
      <c r="I29" s="20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9" ht="22.5">
      <c r="A30" s="201"/>
      <c r="B30" s="201"/>
      <c r="C30" s="201"/>
      <c r="D30" s="201"/>
      <c r="E30" s="201"/>
      <c r="F30" s="201"/>
      <c r="G30" s="201"/>
      <c r="H30" s="201"/>
      <c r="I30" s="201"/>
    </row>
    <row r="31" spans="1:9" ht="22.5">
      <c r="A31" s="201"/>
      <c r="B31" s="201"/>
      <c r="C31" s="201"/>
      <c r="D31" s="201"/>
      <c r="E31" s="201"/>
      <c r="F31" s="201"/>
      <c r="G31" s="201"/>
      <c r="H31" s="201"/>
      <c r="I31" s="201"/>
    </row>
    <row r="32" spans="1:9" ht="22.5">
      <c r="A32" s="2"/>
      <c r="B32" s="2"/>
      <c r="C32" s="2"/>
      <c r="D32" s="2"/>
      <c r="E32" s="2"/>
      <c r="F32" s="2"/>
      <c r="G32" s="2"/>
      <c r="H32" s="2"/>
      <c r="I32" s="2"/>
    </row>
    <row r="33" spans="1:7" ht="21.75">
      <c r="A33" s="5"/>
      <c r="B33" s="5"/>
      <c r="C33" s="5"/>
      <c r="D33" s="5"/>
      <c r="E33" s="5"/>
      <c r="F33" s="5"/>
      <c r="G33" s="5"/>
    </row>
    <row r="35" spans="4:5" ht="21.75">
      <c r="D35" s="111"/>
      <c r="E35" s="111"/>
    </row>
  </sheetData>
  <mergeCells count="2">
    <mergeCell ref="A24:B24"/>
    <mergeCell ref="C24:E24"/>
  </mergeCells>
  <printOptions/>
  <pageMargins left="0.24" right="0.24" top="0.72" bottom="0.65" header="0.2" footer="0.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21.75"/>
  <cols>
    <col min="1" max="1" width="8.57421875" style="174" customWidth="1"/>
    <col min="2" max="2" width="7.7109375" style="174" customWidth="1"/>
    <col min="3" max="3" width="9.00390625" style="174" customWidth="1"/>
    <col min="4" max="4" width="10.8515625" style="174" customWidth="1"/>
    <col min="5" max="5" width="13.7109375" style="174" customWidth="1"/>
    <col min="6" max="6" width="14.28125" style="174" customWidth="1"/>
    <col min="7" max="7" width="12.7109375" style="174" customWidth="1"/>
    <col min="8" max="8" width="10.00390625" style="174" customWidth="1"/>
    <col min="9" max="9" width="7.57421875" style="174" customWidth="1"/>
    <col min="10" max="10" width="7.421875" style="174" customWidth="1"/>
    <col min="11" max="16384" width="9.140625" style="174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G1" s="199" t="s">
        <v>278</v>
      </c>
      <c r="H1" s="2"/>
    </row>
    <row r="2" spans="1:8" ht="22.5">
      <c r="A2" s="24" t="s">
        <v>139</v>
      </c>
      <c r="B2" s="24"/>
      <c r="C2" s="24"/>
      <c r="D2" s="196"/>
      <c r="E2" s="196"/>
      <c r="F2" s="196"/>
      <c r="G2" s="199" t="s">
        <v>277</v>
      </c>
      <c r="H2" s="198"/>
    </row>
    <row r="3" spans="1:8" ht="26.25">
      <c r="A3" s="24" t="s">
        <v>276</v>
      </c>
      <c r="B3" s="24"/>
      <c r="C3" s="24"/>
      <c r="D3" s="173" t="s">
        <v>325</v>
      </c>
      <c r="E3" s="196"/>
      <c r="F3" s="196"/>
      <c r="G3" s="197" t="s">
        <v>274</v>
      </c>
      <c r="H3" s="196"/>
    </row>
    <row r="4" spans="1:8" ht="26.25">
      <c r="A4" s="24" t="s">
        <v>280</v>
      </c>
      <c r="B4" s="24"/>
      <c r="C4" s="24"/>
      <c r="D4" s="196"/>
      <c r="E4" s="196"/>
      <c r="F4" s="196"/>
      <c r="G4" s="24" t="s">
        <v>324</v>
      </c>
      <c r="H4" s="173"/>
    </row>
    <row r="5" ht="22.5">
      <c r="G5" s="195" t="s">
        <v>323</v>
      </c>
    </row>
    <row r="6" spans="1:9" ht="26.25">
      <c r="A6" s="355" t="s">
        <v>142</v>
      </c>
      <c r="B6" s="351" t="s">
        <v>436</v>
      </c>
      <c r="C6" s="349"/>
      <c r="D6" s="350"/>
      <c r="E6" s="177"/>
      <c r="H6" s="177"/>
      <c r="I6" s="279"/>
    </row>
    <row r="7" spans="1:9" ht="26.25">
      <c r="A7" s="356" t="s">
        <v>307</v>
      </c>
      <c r="B7" s="352" t="s">
        <v>436</v>
      </c>
      <c r="C7" s="352"/>
      <c r="D7" s="353"/>
      <c r="E7" s="177"/>
      <c r="G7" s="177"/>
      <c r="H7" s="177"/>
      <c r="I7" s="177"/>
    </row>
    <row r="8" spans="1:9" ht="26.25">
      <c r="A8" s="354" t="s">
        <v>437</v>
      </c>
      <c r="B8" s="352"/>
      <c r="C8" s="352"/>
      <c r="D8" s="353"/>
      <c r="E8" s="177"/>
      <c r="F8" s="259"/>
      <c r="G8" s="200"/>
      <c r="H8" s="177"/>
      <c r="I8" s="177"/>
    </row>
    <row r="9" spans="1:9" ht="22.5">
      <c r="A9" s="348"/>
      <c r="B9" s="216"/>
      <c r="C9" s="216"/>
      <c r="D9" s="280"/>
      <c r="E9" s="177"/>
      <c r="F9" s="177"/>
      <c r="G9" s="278"/>
      <c r="H9" s="200"/>
      <c r="I9" s="177"/>
    </row>
    <row r="10" spans="8:9" ht="21.75">
      <c r="H10" s="177"/>
      <c r="I10" s="177"/>
    </row>
    <row r="11" spans="4:10" s="2" customFormat="1" ht="21.75">
      <c r="D11" s="277"/>
      <c r="E11" s="277"/>
      <c r="F11" s="277"/>
      <c r="G11" s="277"/>
      <c r="H11" s="277"/>
      <c r="I11" s="277"/>
      <c r="J11" s="3"/>
    </row>
    <row r="12" s="2" customFormat="1" ht="22.5">
      <c r="A12" s="19" t="s">
        <v>322</v>
      </c>
    </row>
    <row r="13" s="2" customFormat="1" ht="21.75"/>
    <row r="14" spans="1:9" ht="22.5">
      <c r="A14" s="190" t="s">
        <v>190</v>
      </c>
      <c r="B14" s="418" t="s">
        <v>148</v>
      </c>
      <c r="C14" s="413"/>
      <c r="D14" s="413"/>
      <c r="E14" s="414"/>
      <c r="F14" s="188" t="s">
        <v>269</v>
      </c>
      <c r="G14" s="189" t="s">
        <v>268</v>
      </c>
      <c r="H14" s="418" t="s">
        <v>131</v>
      </c>
      <c r="I14" s="414"/>
    </row>
    <row r="15" spans="1:9" ht="22.5">
      <c r="A15" s="187"/>
      <c r="B15" s="415"/>
      <c r="C15" s="416"/>
      <c r="D15" s="416"/>
      <c r="E15" s="417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7"/>
      <c r="B22" s="403"/>
      <c r="C22" s="404"/>
      <c r="D22" s="404"/>
      <c r="E22" s="405"/>
      <c r="F22" s="176"/>
      <c r="G22" s="185"/>
      <c r="H22" s="406"/>
      <c r="I22" s="407"/>
    </row>
    <row r="23" spans="1:9" ht="22.5">
      <c r="A23" s="187"/>
      <c r="B23" s="403"/>
      <c r="C23" s="404"/>
      <c r="D23" s="404"/>
      <c r="E23" s="405"/>
      <c r="F23" s="176"/>
      <c r="G23" s="185"/>
      <c r="H23" s="406"/>
      <c r="I23" s="407"/>
    </row>
    <row r="24" spans="1:9" ht="22.5">
      <c r="A24" s="184"/>
      <c r="B24" s="408"/>
      <c r="C24" s="409"/>
      <c r="D24" s="409"/>
      <c r="E24" s="410"/>
      <c r="F24" s="183"/>
      <c r="G24" s="182"/>
      <c r="H24" s="406"/>
      <c r="I24" s="407"/>
    </row>
    <row r="25" spans="1:9" ht="22.5">
      <c r="A25" s="175" t="s">
        <v>321</v>
      </c>
      <c r="B25" s="175"/>
      <c r="C25" s="175"/>
      <c r="D25" s="175"/>
      <c r="E25" s="222" t="s">
        <v>320</v>
      </c>
      <c r="F25" s="175"/>
      <c r="G25" s="175"/>
      <c r="H25" s="447">
        <f>SUM(H15:H24)</f>
        <v>0</v>
      </c>
      <c r="I25" s="448"/>
    </row>
    <row r="26" spans="1:9" ht="22.5">
      <c r="A26" s="193"/>
      <c r="B26" s="193"/>
      <c r="C26" s="193"/>
      <c r="D26" s="175"/>
      <c r="E26" s="175" t="s">
        <v>319</v>
      </c>
      <c r="F26" s="222"/>
      <c r="G26" s="175"/>
      <c r="H26" s="449"/>
      <c r="I26" s="423"/>
    </row>
    <row r="27" spans="1:9" ht="22.5">
      <c r="A27" s="175" t="s">
        <v>318</v>
      </c>
      <c r="B27" s="175"/>
      <c r="C27" s="175"/>
      <c r="D27" s="175"/>
      <c r="E27" s="175" t="s">
        <v>317</v>
      </c>
      <c r="F27" s="175"/>
      <c r="G27" s="175"/>
      <c r="H27" s="441">
        <f>(H25-H26)</f>
        <v>0</v>
      </c>
      <c r="I27" s="442"/>
    </row>
    <row r="28" spans="1:9" ht="22.5">
      <c r="A28" s="256"/>
      <c r="B28" s="256"/>
      <c r="C28" s="256"/>
      <c r="D28" s="175"/>
      <c r="E28" s="175" t="s">
        <v>316</v>
      </c>
      <c r="F28" s="175"/>
      <c r="G28" s="175"/>
      <c r="H28" s="443">
        <f>(H25*7)/100</f>
        <v>0</v>
      </c>
      <c r="I28" s="444"/>
    </row>
    <row r="29" spans="1:9" ht="23.25" thickBot="1">
      <c r="A29" s="256"/>
      <c r="B29" s="256"/>
      <c r="C29" s="256"/>
      <c r="D29" s="176"/>
      <c r="E29" s="176" t="s">
        <v>315</v>
      </c>
      <c r="F29" s="176"/>
      <c r="G29" s="176"/>
      <c r="H29" s="445">
        <f>(H25+H28)</f>
        <v>0</v>
      </c>
      <c r="I29" s="446"/>
    </row>
    <row r="30" spans="1:9" ht="23.25" thickTop="1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ht="22.5">
      <c r="A31" s="176"/>
      <c r="B31" s="176"/>
      <c r="C31" s="176"/>
      <c r="D31" s="193"/>
      <c r="E31" s="193"/>
      <c r="F31" s="193"/>
      <c r="G31" s="176"/>
      <c r="H31" s="176"/>
      <c r="I31" s="176"/>
    </row>
    <row r="32" spans="1:9" ht="22.5">
      <c r="A32" s="176"/>
      <c r="B32" s="176"/>
      <c r="C32" s="176"/>
      <c r="D32" s="176"/>
      <c r="E32" s="176"/>
      <c r="F32" s="176"/>
      <c r="G32" s="176"/>
      <c r="H32" s="176"/>
      <c r="I32" s="176"/>
    </row>
    <row r="33" spans="1:9" ht="22.5">
      <c r="A33" s="175"/>
      <c r="B33" s="175"/>
      <c r="C33" s="175"/>
      <c r="D33" s="175"/>
      <c r="E33" s="175"/>
      <c r="F33" s="175"/>
      <c r="G33" s="175"/>
      <c r="H33" s="175"/>
      <c r="I33" s="175"/>
    </row>
    <row r="34" spans="1:9" ht="22.5">
      <c r="A34" s="175"/>
      <c r="B34" s="175"/>
      <c r="C34" s="175"/>
      <c r="D34" s="175"/>
      <c r="E34" s="175"/>
      <c r="F34" s="175"/>
      <c r="G34" s="175"/>
      <c r="H34" s="175"/>
      <c r="I34" s="175"/>
    </row>
    <row r="35" spans="1:9" ht="22.5">
      <c r="A35" s="175"/>
      <c r="B35" s="175"/>
      <c r="C35" s="175"/>
      <c r="D35" s="175"/>
      <c r="E35" s="175"/>
      <c r="F35" s="175"/>
      <c r="G35" s="175"/>
      <c r="H35" s="175"/>
      <c r="I35" s="175"/>
    </row>
    <row r="36" spans="1:9" ht="22.5">
      <c r="A36" s="175"/>
      <c r="B36" s="175"/>
      <c r="C36" s="175"/>
      <c r="D36" s="175"/>
      <c r="E36" s="175"/>
      <c r="F36" s="175"/>
      <c r="G36" s="175"/>
      <c r="H36" s="175"/>
      <c r="I36" s="175"/>
    </row>
    <row r="37" spans="1:9" ht="22.5">
      <c r="A37" s="175"/>
      <c r="B37" s="175"/>
      <c r="C37" s="175"/>
      <c r="D37" s="175"/>
      <c r="E37" s="175"/>
      <c r="F37" s="175"/>
      <c r="G37" s="175"/>
      <c r="H37" s="175"/>
      <c r="I37" s="175"/>
    </row>
    <row r="38" spans="1:9" ht="22.5">
      <c r="A38" s="175"/>
      <c r="B38" s="175"/>
      <c r="C38" s="175"/>
      <c r="D38" s="175"/>
      <c r="E38" s="175"/>
      <c r="F38" s="175"/>
      <c r="G38" s="175"/>
      <c r="H38" s="175"/>
      <c r="I38" s="175"/>
    </row>
  </sheetData>
  <mergeCells count="27">
    <mergeCell ref="H27:I27"/>
    <mergeCell ref="H28:I28"/>
    <mergeCell ref="H29:I29"/>
    <mergeCell ref="B24:E24"/>
    <mergeCell ref="H24:I24"/>
    <mergeCell ref="H25:I25"/>
    <mergeCell ref="H26:I26"/>
    <mergeCell ref="B22:E22"/>
    <mergeCell ref="H22:I22"/>
    <mergeCell ref="B23:E23"/>
    <mergeCell ref="H23:I23"/>
    <mergeCell ref="B20:E20"/>
    <mergeCell ref="H20:I20"/>
    <mergeCell ref="B21:E21"/>
    <mergeCell ref="H21:I21"/>
    <mergeCell ref="B18:E18"/>
    <mergeCell ref="H18:I18"/>
    <mergeCell ref="B19:E19"/>
    <mergeCell ref="H19:I19"/>
    <mergeCell ref="B17:E17"/>
    <mergeCell ref="H17:I17"/>
    <mergeCell ref="H14:I14"/>
    <mergeCell ref="B15:E15"/>
    <mergeCell ref="H15:I15"/>
    <mergeCell ref="B16:E16"/>
    <mergeCell ref="H16:I16"/>
    <mergeCell ref="B14:E14"/>
  </mergeCells>
  <printOptions/>
  <pageMargins left="0.56" right="0.75" top="0.84" bottom="1" header="0.5" footer="0.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21.75"/>
  <cols>
    <col min="1" max="1" width="8.8515625" style="174" customWidth="1"/>
    <col min="2" max="2" width="7.7109375" style="174" customWidth="1"/>
    <col min="3" max="3" width="9.00390625" style="174" customWidth="1"/>
    <col min="4" max="4" width="10.8515625" style="174" customWidth="1"/>
    <col min="5" max="5" width="13.7109375" style="174" customWidth="1"/>
    <col min="6" max="6" width="14.28125" style="174" customWidth="1"/>
    <col min="7" max="7" width="12.7109375" style="174" customWidth="1"/>
    <col min="8" max="8" width="10.00390625" style="174" customWidth="1"/>
    <col min="9" max="9" width="5.8515625" style="174" customWidth="1"/>
    <col min="10" max="10" width="7.421875" style="174" customWidth="1"/>
    <col min="11" max="16384" width="9.140625" style="174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G1" s="199" t="s">
        <v>278</v>
      </c>
      <c r="H1" s="2"/>
    </row>
    <row r="2" spans="1:8" ht="22.5">
      <c r="A2" s="24" t="s">
        <v>139</v>
      </c>
      <c r="B2" s="24"/>
      <c r="C2" s="24"/>
      <c r="D2" s="196"/>
      <c r="E2" s="196"/>
      <c r="F2" s="196"/>
      <c r="G2" s="199" t="s">
        <v>277</v>
      </c>
      <c r="H2" s="198"/>
    </row>
    <row r="3" spans="1:8" ht="26.25">
      <c r="A3" s="24" t="s">
        <v>276</v>
      </c>
      <c r="B3" s="24"/>
      <c r="C3" s="24"/>
      <c r="D3" s="173" t="s">
        <v>328</v>
      </c>
      <c r="E3" s="196"/>
      <c r="F3" s="196"/>
      <c r="G3" s="197" t="s">
        <v>274</v>
      </c>
      <c r="H3" s="196"/>
    </row>
    <row r="4" spans="1:8" ht="26.25">
      <c r="A4" s="24" t="s">
        <v>280</v>
      </c>
      <c r="B4" s="24"/>
      <c r="C4" s="24"/>
      <c r="D4" s="196"/>
      <c r="E4" s="196"/>
      <c r="F4" s="196"/>
      <c r="G4" s="24" t="s">
        <v>324</v>
      </c>
      <c r="H4" s="173"/>
    </row>
    <row r="5" ht="22.5">
      <c r="G5" s="195" t="s">
        <v>323</v>
      </c>
    </row>
    <row r="6" spans="1:9" s="177" customFormat="1" ht="26.25">
      <c r="A6" s="355" t="s">
        <v>142</v>
      </c>
      <c r="B6" s="351" t="s">
        <v>436</v>
      </c>
      <c r="C6" s="349"/>
      <c r="D6" s="350"/>
      <c r="E6" s="176"/>
      <c r="I6" s="347"/>
    </row>
    <row r="7" spans="1:5" s="177" customFormat="1" ht="23.25" customHeight="1">
      <c r="A7" s="356" t="s">
        <v>307</v>
      </c>
      <c r="B7" s="352" t="s">
        <v>436</v>
      </c>
      <c r="C7" s="352"/>
      <c r="D7" s="353"/>
      <c r="E7" s="176"/>
    </row>
    <row r="8" spans="1:7" s="177" customFormat="1" ht="23.25" customHeight="1">
      <c r="A8" s="354" t="s">
        <v>435</v>
      </c>
      <c r="B8" s="352"/>
      <c r="C8" s="352"/>
      <c r="D8" s="353"/>
      <c r="E8" s="176"/>
      <c r="F8" s="259"/>
      <c r="G8" s="200"/>
    </row>
    <row r="9" spans="1:8" s="177" customFormat="1" ht="22.5">
      <c r="A9" s="348"/>
      <c r="B9" s="216"/>
      <c r="C9" s="216"/>
      <c r="D9" s="280"/>
      <c r="E9" s="176"/>
      <c r="G9" s="259"/>
      <c r="H9" s="200"/>
    </row>
    <row r="10" spans="8:9" ht="21.75">
      <c r="H10" s="177"/>
      <c r="I10" s="177"/>
    </row>
    <row r="11" spans="4:10" s="2" customFormat="1" ht="21.75">
      <c r="D11" s="277"/>
      <c r="E11" s="277"/>
      <c r="F11" s="277"/>
      <c r="G11" s="277"/>
      <c r="H11" s="277"/>
      <c r="I11" s="277"/>
      <c r="J11" s="3"/>
    </row>
    <row r="12" s="2" customFormat="1" ht="22.5">
      <c r="A12" s="19" t="s">
        <v>327</v>
      </c>
    </row>
    <row r="13" s="2" customFormat="1" ht="21.75"/>
    <row r="14" spans="1:9" ht="22.5">
      <c r="A14" s="190" t="s">
        <v>190</v>
      </c>
      <c r="B14" s="418" t="s">
        <v>148</v>
      </c>
      <c r="C14" s="413"/>
      <c r="D14" s="413"/>
      <c r="E14" s="414"/>
      <c r="F14" s="188" t="s">
        <v>269</v>
      </c>
      <c r="G14" s="189" t="s">
        <v>268</v>
      </c>
      <c r="H14" s="418" t="s">
        <v>131</v>
      </c>
      <c r="I14" s="414"/>
    </row>
    <row r="15" spans="1:9" ht="22.5">
      <c r="A15" s="187"/>
      <c r="B15" s="415"/>
      <c r="C15" s="416"/>
      <c r="D15" s="416"/>
      <c r="E15" s="417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7"/>
      <c r="B22" s="403"/>
      <c r="C22" s="404"/>
      <c r="D22" s="404"/>
      <c r="E22" s="405"/>
      <c r="F22" s="176"/>
      <c r="G22" s="185"/>
      <c r="H22" s="406"/>
      <c r="I22" s="407"/>
    </row>
    <row r="23" spans="1:9" ht="22.5">
      <c r="A23" s="187"/>
      <c r="B23" s="403"/>
      <c r="C23" s="404"/>
      <c r="D23" s="404"/>
      <c r="E23" s="405"/>
      <c r="F23" s="176"/>
      <c r="G23" s="185"/>
      <c r="H23" s="406"/>
      <c r="I23" s="407"/>
    </row>
    <row r="24" spans="1:9" ht="22.5">
      <c r="A24" s="187"/>
      <c r="B24" s="403"/>
      <c r="C24" s="404"/>
      <c r="D24" s="404"/>
      <c r="E24" s="405"/>
      <c r="F24" s="176"/>
      <c r="G24" s="185"/>
      <c r="H24" s="406"/>
      <c r="I24" s="407"/>
    </row>
    <row r="25" spans="1:9" ht="22.5">
      <c r="A25" s="184"/>
      <c r="B25" s="408"/>
      <c r="C25" s="409"/>
      <c r="D25" s="409"/>
      <c r="E25" s="410"/>
      <c r="F25" s="183"/>
      <c r="G25" s="182"/>
      <c r="H25" s="406"/>
      <c r="I25" s="407"/>
    </row>
    <row r="26" spans="1:9" ht="22.5">
      <c r="A26" s="175" t="s">
        <v>326</v>
      </c>
      <c r="B26" s="175"/>
      <c r="C26" s="175"/>
      <c r="D26" s="175"/>
      <c r="E26" s="222" t="s">
        <v>320</v>
      </c>
      <c r="F26" s="175"/>
      <c r="G26" s="175"/>
      <c r="H26" s="447">
        <f>SUM(H15:H25)</f>
        <v>0</v>
      </c>
      <c r="I26" s="448"/>
    </row>
    <row r="27" spans="1:9" ht="22.5">
      <c r="A27" s="193"/>
      <c r="B27" s="193"/>
      <c r="C27" s="193"/>
      <c r="D27" s="175"/>
      <c r="E27" s="175" t="s">
        <v>319</v>
      </c>
      <c r="F27" s="222"/>
      <c r="G27" s="175"/>
      <c r="H27" s="449"/>
      <c r="I27" s="423"/>
    </row>
    <row r="28" spans="1:9" ht="22.5">
      <c r="A28" s="175" t="s">
        <v>318</v>
      </c>
      <c r="B28" s="175"/>
      <c r="C28" s="175"/>
      <c r="D28" s="175"/>
      <c r="E28" s="175" t="s">
        <v>317</v>
      </c>
      <c r="F28" s="175"/>
      <c r="G28" s="175"/>
      <c r="H28" s="441">
        <f>(H26-H27)</f>
        <v>0</v>
      </c>
      <c r="I28" s="442"/>
    </row>
    <row r="29" spans="1:9" ht="22.5">
      <c r="A29" s="256"/>
      <c r="B29" s="256"/>
      <c r="C29" s="256"/>
      <c r="D29" s="175"/>
      <c r="E29" s="175" t="s">
        <v>316</v>
      </c>
      <c r="F29" s="175"/>
      <c r="G29" s="175"/>
      <c r="H29" s="443">
        <f>(H26*7)/100</f>
        <v>0</v>
      </c>
      <c r="I29" s="444"/>
    </row>
    <row r="30" spans="1:9" ht="23.25" thickBot="1">
      <c r="A30" s="256"/>
      <c r="B30" s="256"/>
      <c r="C30" s="256"/>
      <c r="D30" s="176"/>
      <c r="E30" s="176" t="s">
        <v>315</v>
      </c>
      <c r="F30" s="176"/>
      <c r="G30" s="176"/>
      <c r="H30" s="445">
        <f>(H26+H29)</f>
        <v>0</v>
      </c>
      <c r="I30" s="446"/>
    </row>
    <row r="31" spans="1:9" ht="23.25" thickTop="1">
      <c r="A31" s="176"/>
      <c r="B31" s="176"/>
      <c r="C31" s="176"/>
      <c r="D31" s="176"/>
      <c r="E31" s="176"/>
      <c r="F31" s="176"/>
      <c r="G31" s="176"/>
      <c r="H31" s="176"/>
      <c r="I31" s="176"/>
    </row>
    <row r="32" spans="1:9" ht="22.5">
      <c r="A32" s="176"/>
      <c r="B32" s="176"/>
      <c r="C32" s="176"/>
      <c r="D32" s="193"/>
      <c r="E32" s="193"/>
      <c r="F32" s="193"/>
      <c r="G32" s="176"/>
      <c r="H32" s="176"/>
      <c r="I32" s="176"/>
    </row>
    <row r="33" spans="1:9" ht="22.5">
      <c r="A33" s="176"/>
      <c r="B33" s="176"/>
      <c r="C33" s="176"/>
      <c r="D33" s="176"/>
      <c r="E33" s="176"/>
      <c r="F33" s="176"/>
      <c r="G33" s="176"/>
      <c r="H33" s="176"/>
      <c r="I33" s="176"/>
    </row>
    <row r="34" spans="1:9" ht="22.5">
      <c r="A34" s="175"/>
      <c r="B34" s="175"/>
      <c r="C34" s="175"/>
      <c r="D34" s="175"/>
      <c r="E34" s="175"/>
      <c r="F34" s="175"/>
      <c r="G34" s="175"/>
      <c r="H34" s="175"/>
      <c r="I34" s="175"/>
    </row>
  </sheetData>
  <mergeCells count="29">
    <mergeCell ref="H28:I28"/>
    <mergeCell ref="H29:I29"/>
    <mergeCell ref="H30:I30"/>
    <mergeCell ref="B25:E25"/>
    <mergeCell ref="H25:I25"/>
    <mergeCell ref="H26:I26"/>
    <mergeCell ref="H27:I27"/>
    <mergeCell ref="B23:E23"/>
    <mergeCell ref="H23:I23"/>
    <mergeCell ref="B24:E24"/>
    <mergeCell ref="H24:I24"/>
    <mergeCell ref="B21:E21"/>
    <mergeCell ref="H21:I21"/>
    <mergeCell ref="B22:E22"/>
    <mergeCell ref="H22:I22"/>
    <mergeCell ref="B19:E19"/>
    <mergeCell ref="H19:I19"/>
    <mergeCell ref="B20:E20"/>
    <mergeCell ref="H20:I20"/>
    <mergeCell ref="B17:E17"/>
    <mergeCell ref="H17:I17"/>
    <mergeCell ref="B18:E18"/>
    <mergeCell ref="H18:I18"/>
    <mergeCell ref="H14:I14"/>
    <mergeCell ref="B15:E15"/>
    <mergeCell ref="H15:I15"/>
    <mergeCell ref="B16:E16"/>
    <mergeCell ref="H16:I16"/>
    <mergeCell ref="B14:E14"/>
  </mergeCells>
  <printOptions/>
  <pageMargins left="0.75" right="0.75" top="0.81" bottom="0.72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21.75"/>
  <cols>
    <col min="2" max="2" width="10.421875" style="0" customWidth="1"/>
    <col min="3" max="3" width="11.57421875" style="0" customWidth="1"/>
    <col min="4" max="4" width="11.421875" style="0" customWidth="1"/>
    <col min="5" max="5" width="8.421875" style="0" customWidth="1"/>
    <col min="7" max="7" width="10.00390625" style="0" customWidth="1"/>
  </cols>
  <sheetData>
    <row r="1" spans="1:9" ht="23.25">
      <c r="A1" s="24" t="s">
        <v>9</v>
      </c>
      <c r="B1" s="24"/>
      <c r="C1" s="24"/>
      <c r="D1" s="196"/>
      <c r="E1" s="196"/>
      <c r="F1" s="196"/>
      <c r="G1" s="281" t="s">
        <v>278</v>
      </c>
      <c r="H1" s="2"/>
      <c r="I1" s="174"/>
    </row>
    <row r="2" spans="1:9" ht="23.25">
      <c r="A2" s="24" t="s">
        <v>139</v>
      </c>
      <c r="B2" s="24"/>
      <c r="C2" s="24"/>
      <c r="D2" s="196"/>
      <c r="E2" s="196"/>
      <c r="F2" s="196"/>
      <c r="G2" s="281" t="s">
        <v>277</v>
      </c>
      <c r="H2" s="198"/>
      <c r="I2" s="174"/>
    </row>
    <row r="3" spans="1:9" ht="26.25">
      <c r="A3" s="24" t="s">
        <v>276</v>
      </c>
      <c r="B3" s="24"/>
      <c r="C3" s="24"/>
      <c r="D3" s="173" t="s">
        <v>329</v>
      </c>
      <c r="F3" s="196"/>
      <c r="G3" s="24" t="s">
        <v>274</v>
      </c>
      <c r="H3" s="196"/>
      <c r="I3" s="174"/>
    </row>
    <row r="4" spans="1:9" ht="26.25">
      <c r="A4" s="24" t="s">
        <v>280</v>
      </c>
      <c r="B4" s="24"/>
      <c r="C4" s="24"/>
      <c r="D4" s="196"/>
      <c r="E4" s="196"/>
      <c r="F4" s="196"/>
      <c r="G4" s="24" t="s">
        <v>324</v>
      </c>
      <c r="H4" s="173"/>
      <c r="I4" s="174"/>
    </row>
    <row r="5" spans="1:9" ht="23.25">
      <c r="A5" s="174"/>
      <c r="B5" s="174"/>
      <c r="C5" s="174"/>
      <c r="D5" s="174"/>
      <c r="E5" s="174"/>
      <c r="F5" s="174"/>
      <c r="G5" s="195" t="s">
        <v>323</v>
      </c>
      <c r="H5" s="174"/>
      <c r="I5" s="201"/>
    </row>
    <row r="6" spans="1:9" ht="23.25">
      <c r="A6" s="336" t="s">
        <v>433</v>
      </c>
      <c r="B6" s="337"/>
      <c r="C6" s="342" t="s">
        <v>434</v>
      </c>
      <c r="D6" s="338"/>
      <c r="E6" s="201"/>
      <c r="F6" s="203"/>
      <c r="G6" s="201"/>
      <c r="H6" s="174"/>
      <c r="I6" s="177"/>
    </row>
    <row r="7" spans="1:4" ht="23.25" customHeight="1">
      <c r="A7" s="339" t="s">
        <v>330</v>
      </c>
      <c r="B7" s="340"/>
      <c r="C7" s="340"/>
      <c r="D7" s="341"/>
    </row>
    <row r="8" spans="1:9" ht="21.75">
      <c r="A8" s="282"/>
      <c r="B8" s="282"/>
      <c r="C8" s="282"/>
      <c r="D8" s="282"/>
      <c r="E8" s="282"/>
      <c r="F8" s="282"/>
      <c r="G8" s="282"/>
      <c r="H8" s="282"/>
      <c r="I8" s="282"/>
    </row>
    <row r="9" spans="1:9" ht="23.25">
      <c r="A9" s="451" t="s">
        <v>331</v>
      </c>
      <c r="B9" s="460"/>
      <c r="C9" s="283" t="s">
        <v>332</v>
      </c>
      <c r="D9" s="451" t="s">
        <v>131</v>
      </c>
      <c r="E9" s="460"/>
      <c r="F9" s="451" t="s">
        <v>132</v>
      </c>
      <c r="G9" s="432"/>
      <c r="H9" s="432"/>
      <c r="I9" s="432"/>
    </row>
    <row r="10" spans="1:9" ht="23.25">
      <c r="A10" s="228"/>
      <c r="B10" s="136"/>
      <c r="C10" s="80"/>
      <c r="D10" s="452"/>
      <c r="E10" s="453"/>
      <c r="F10" s="19"/>
      <c r="G10" s="19"/>
      <c r="H10" s="19"/>
      <c r="I10" s="19"/>
    </row>
    <row r="11" spans="1:9" ht="22.5">
      <c r="A11" s="228"/>
      <c r="B11" s="136"/>
      <c r="C11" s="80"/>
      <c r="D11" s="454"/>
      <c r="E11" s="455"/>
      <c r="F11" s="19"/>
      <c r="G11" s="19"/>
      <c r="H11" s="19"/>
      <c r="I11" s="19"/>
    </row>
    <row r="12" spans="1:9" ht="22.5">
      <c r="A12" s="228"/>
      <c r="B12" s="136"/>
      <c r="C12" s="80"/>
      <c r="D12" s="454"/>
      <c r="E12" s="455"/>
      <c r="F12" s="19"/>
      <c r="G12" s="19"/>
      <c r="H12" s="19"/>
      <c r="I12" s="19"/>
    </row>
    <row r="13" spans="1:9" ht="22.5">
      <c r="A13" s="228"/>
      <c r="B13" s="136"/>
      <c r="C13" s="80"/>
      <c r="D13" s="454"/>
      <c r="E13" s="455"/>
      <c r="F13" s="19"/>
      <c r="G13" s="19"/>
      <c r="H13" s="19" t="s">
        <v>333</v>
      </c>
      <c r="I13" s="19"/>
    </row>
    <row r="14" spans="1:9" ht="22.5">
      <c r="A14" s="228"/>
      <c r="B14" s="136"/>
      <c r="C14" s="80"/>
      <c r="D14" s="454"/>
      <c r="E14" s="455"/>
      <c r="F14" s="19"/>
      <c r="G14" s="19" t="s">
        <v>334</v>
      </c>
      <c r="H14" s="19"/>
      <c r="I14" s="19" t="s">
        <v>335</v>
      </c>
    </row>
    <row r="15" spans="1:9" ht="23.25">
      <c r="A15" s="228"/>
      <c r="B15" s="136"/>
      <c r="C15" s="80"/>
      <c r="D15" s="454"/>
      <c r="E15" s="455"/>
      <c r="F15" s="19"/>
      <c r="G15" s="19"/>
      <c r="H15" s="19"/>
      <c r="I15" s="19"/>
    </row>
    <row r="16" spans="1:9" ht="23.25">
      <c r="A16" s="228"/>
      <c r="B16" s="136"/>
      <c r="C16" s="80"/>
      <c r="D16" s="454"/>
      <c r="E16" s="455"/>
      <c r="F16" s="19"/>
      <c r="G16" s="19"/>
      <c r="H16" s="19"/>
      <c r="I16" s="19"/>
    </row>
    <row r="17" spans="1:9" ht="23.25">
      <c r="A17" s="228"/>
      <c r="B17" s="136"/>
      <c r="C17" s="80"/>
      <c r="D17" s="454"/>
      <c r="E17" s="455"/>
      <c r="F17" s="19"/>
      <c r="G17" s="19"/>
      <c r="H17" s="19"/>
      <c r="I17" s="19"/>
    </row>
    <row r="18" spans="1:9" ht="23.25">
      <c r="A18" s="228"/>
      <c r="B18" s="136"/>
      <c r="C18" s="80"/>
      <c r="D18" s="454"/>
      <c r="E18" s="455"/>
      <c r="F18" s="19"/>
      <c r="G18" s="19"/>
      <c r="H18" s="19"/>
      <c r="I18" s="19"/>
    </row>
    <row r="19" spans="1:9" ht="23.25">
      <c r="A19" s="228"/>
      <c r="B19" s="136"/>
      <c r="C19" s="80"/>
      <c r="D19" s="454"/>
      <c r="E19" s="455"/>
      <c r="F19" s="19"/>
      <c r="G19" s="19"/>
      <c r="H19" s="19"/>
      <c r="I19" s="19"/>
    </row>
    <row r="20" spans="1:9" ht="23.25">
      <c r="A20" s="228"/>
      <c r="B20" s="136"/>
      <c r="C20" s="80"/>
      <c r="D20" s="454"/>
      <c r="E20" s="455"/>
      <c r="F20" s="19"/>
      <c r="G20" s="19"/>
      <c r="H20" s="19"/>
      <c r="I20" s="19"/>
    </row>
    <row r="21" spans="1:9" ht="23.25">
      <c r="A21" s="229"/>
      <c r="B21" s="230"/>
      <c r="C21" s="151"/>
      <c r="D21" s="456"/>
      <c r="E21" s="457"/>
      <c r="F21" s="19"/>
      <c r="G21" s="19"/>
      <c r="H21" s="19"/>
      <c r="I21" s="19"/>
    </row>
    <row r="22" spans="1:9" ht="24" thickBot="1">
      <c r="A22" s="19"/>
      <c r="B22" s="19"/>
      <c r="C22" s="19" t="s">
        <v>196</v>
      </c>
      <c r="D22" s="458">
        <f>SUM(D10:E21)</f>
        <v>0</v>
      </c>
      <c r="E22" s="459"/>
      <c r="F22" s="19"/>
      <c r="G22" s="19"/>
      <c r="H22" s="19"/>
      <c r="I22" s="19"/>
    </row>
    <row r="23" spans="1:9" ht="24" thickTop="1">
      <c r="A23" s="19"/>
      <c r="B23" s="19"/>
      <c r="C23" s="19"/>
      <c r="D23" s="117"/>
      <c r="E23" s="17"/>
      <c r="F23" s="19"/>
      <c r="G23" s="19"/>
      <c r="H23" s="19"/>
      <c r="I23" s="19"/>
    </row>
    <row r="24" spans="1:9" ht="23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23.25">
      <c r="A25" s="450"/>
      <c r="B25" s="450"/>
      <c r="C25" s="450"/>
      <c r="D25" s="450"/>
      <c r="E25" s="450"/>
      <c r="F25" s="19"/>
      <c r="G25" s="19"/>
      <c r="H25" s="19"/>
      <c r="I25" s="19"/>
    </row>
    <row r="26" spans="1:9" ht="23.2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23.2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23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22.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22.5">
      <c r="A30" s="19"/>
      <c r="B30" s="19"/>
      <c r="C30" s="19"/>
      <c r="D30" s="19"/>
      <c r="E30" s="19"/>
      <c r="F30" s="19"/>
      <c r="G30" s="19"/>
      <c r="H30" s="19"/>
      <c r="I30" s="19"/>
    </row>
  </sheetData>
  <mergeCells count="17">
    <mergeCell ref="D17:E17"/>
    <mergeCell ref="D18:E18"/>
    <mergeCell ref="D19:E19"/>
    <mergeCell ref="D13:E13"/>
    <mergeCell ref="D14:E14"/>
    <mergeCell ref="D15:E15"/>
    <mergeCell ref="D16:E16"/>
    <mergeCell ref="A25:E25"/>
    <mergeCell ref="F9:I9"/>
    <mergeCell ref="D10:E10"/>
    <mergeCell ref="D11:E11"/>
    <mergeCell ref="D12:E12"/>
    <mergeCell ref="D20:E20"/>
    <mergeCell ref="D21:E21"/>
    <mergeCell ref="D22:E22"/>
    <mergeCell ref="A9:B9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21.75"/>
  <cols>
    <col min="1" max="1" width="6.57421875" style="174" customWidth="1"/>
    <col min="2" max="2" width="10.57421875" style="174" customWidth="1"/>
    <col min="3" max="3" width="9.00390625" style="174" customWidth="1"/>
    <col min="4" max="4" width="10.8515625" style="174" customWidth="1"/>
    <col min="5" max="5" width="12.00390625" style="174" customWidth="1"/>
    <col min="6" max="6" width="14.28125" style="174" customWidth="1"/>
    <col min="7" max="7" width="12.7109375" style="174" customWidth="1"/>
    <col min="8" max="8" width="10.00390625" style="174" customWidth="1"/>
    <col min="9" max="9" width="9.421875" style="174" customWidth="1"/>
    <col min="10" max="10" width="9.57421875" style="174" customWidth="1"/>
    <col min="11" max="16384" width="9.140625" style="174" customWidth="1"/>
  </cols>
  <sheetData>
    <row r="1" spans="1:8" ht="22.5">
      <c r="A1" s="24" t="s">
        <v>9</v>
      </c>
      <c r="B1" s="24"/>
      <c r="C1" s="24"/>
      <c r="D1" s="196"/>
      <c r="E1" s="196"/>
      <c r="F1" s="196"/>
      <c r="G1" s="199" t="s">
        <v>345</v>
      </c>
      <c r="H1" s="2"/>
    </row>
    <row r="2" spans="1:8" ht="22.5">
      <c r="A2" s="24" t="s">
        <v>139</v>
      </c>
      <c r="B2" s="24"/>
      <c r="C2" s="24"/>
      <c r="D2" s="196"/>
      <c r="E2" s="196"/>
      <c r="F2" s="196"/>
      <c r="G2" s="199" t="s">
        <v>344</v>
      </c>
      <c r="H2" s="198"/>
    </row>
    <row r="3" spans="1:8" ht="26.25">
      <c r="A3" s="24" t="s">
        <v>276</v>
      </c>
      <c r="B3" s="24"/>
      <c r="C3" s="24"/>
      <c r="D3" s="173" t="s">
        <v>343</v>
      </c>
      <c r="E3" s="196"/>
      <c r="F3" s="196"/>
      <c r="G3" s="197" t="s">
        <v>342</v>
      </c>
      <c r="H3" s="196"/>
    </row>
    <row r="4" spans="1:8" ht="26.25">
      <c r="A4" s="24" t="s">
        <v>273</v>
      </c>
      <c r="B4" s="24"/>
      <c r="C4" s="24" t="s">
        <v>396</v>
      </c>
      <c r="D4" s="196"/>
      <c r="E4" s="196"/>
      <c r="F4" s="196"/>
      <c r="G4" s="195" t="s">
        <v>341</v>
      </c>
      <c r="H4" s="173" t="s">
        <v>215</v>
      </c>
    </row>
    <row r="6" ht="21.75">
      <c r="I6" s="177"/>
    </row>
    <row r="7" spans="1:9" ht="22.5">
      <c r="A7" s="176" t="s">
        <v>340</v>
      </c>
      <c r="B7" s="176" t="s">
        <v>339</v>
      </c>
      <c r="C7" s="176"/>
      <c r="D7" s="176"/>
      <c r="E7" s="176"/>
      <c r="F7" s="175"/>
      <c r="G7" s="175"/>
      <c r="H7" s="175"/>
      <c r="I7" s="175"/>
    </row>
    <row r="8" spans="1:9" ht="22.5">
      <c r="A8" s="176" t="s">
        <v>272</v>
      </c>
      <c r="B8" s="176" t="s">
        <v>338</v>
      </c>
      <c r="C8" s="176"/>
      <c r="D8" s="176"/>
      <c r="E8" s="176"/>
      <c r="F8" s="176"/>
      <c r="G8" s="186"/>
      <c r="H8" s="176"/>
      <c r="I8" s="176"/>
    </row>
    <row r="9" spans="1:9" ht="22.5">
      <c r="A9" s="175"/>
      <c r="B9" s="193"/>
      <c r="C9" s="193"/>
      <c r="D9" s="193"/>
      <c r="E9" s="176"/>
      <c r="F9" s="186"/>
      <c r="G9" s="186"/>
      <c r="H9" s="176"/>
      <c r="I9" s="176"/>
    </row>
    <row r="10" spans="1:9" ht="22.5">
      <c r="A10" s="193"/>
      <c r="B10" s="193"/>
      <c r="C10" s="193"/>
      <c r="D10" s="193"/>
      <c r="E10" s="193"/>
      <c r="F10" s="193"/>
      <c r="G10" s="193"/>
      <c r="H10" s="175"/>
      <c r="I10" s="175"/>
    </row>
    <row r="11" spans="1:9" ht="22.5">
      <c r="A11" s="175"/>
      <c r="B11" s="175"/>
      <c r="C11" s="175"/>
      <c r="D11" s="175"/>
      <c r="E11" s="175"/>
      <c r="F11" s="175"/>
      <c r="G11" s="175"/>
      <c r="H11" s="175"/>
      <c r="I11" s="175"/>
    </row>
    <row r="12" spans="1:9" ht="22.5">
      <c r="A12" s="190" t="s">
        <v>190</v>
      </c>
      <c r="B12" s="418" t="s">
        <v>270</v>
      </c>
      <c r="C12" s="413"/>
      <c r="D12" s="413"/>
      <c r="E12" s="414"/>
      <c r="F12" s="188" t="s">
        <v>269</v>
      </c>
      <c r="G12" s="189" t="s">
        <v>268</v>
      </c>
      <c r="H12" s="413" t="s">
        <v>131</v>
      </c>
      <c r="I12" s="414"/>
    </row>
    <row r="13" spans="1:9" ht="22.5">
      <c r="A13" s="187"/>
      <c r="B13" s="415"/>
      <c r="C13" s="416"/>
      <c r="D13" s="416"/>
      <c r="E13" s="417"/>
      <c r="F13" s="176"/>
      <c r="G13" s="185"/>
      <c r="H13" s="406"/>
      <c r="I13" s="407"/>
    </row>
    <row r="14" spans="1:9" ht="22.5">
      <c r="A14" s="187"/>
      <c r="B14" s="403"/>
      <c r="C14" s="404"/>
      <c r="D14" s="404"/>
      <c r="E14" s="405"/>
      <c r="F14" s="176"/>
      <c r="G14" s="185"/>
      <c r="H14" s="406"/>
      <c r="I14" s="407"/>
    </row>
    <row r="15" spans="1:9" ht="22.5">
      <c r="A15" s="187"/>
      <c r="B15" s="403"/>
      <c r="C15" s="404"/>
      <c r="D15" s="404"/>
      <c r="E15" s="405"/>
      <c r="F15" s="176"/>
      <c r="G15" s="185"/>
      <c r="H15" s="406"/>
      <c r="I15" s="407"/>
    </row>
    <row r="16" spans="1:9" ht="22.5">
      <c r="A16" s="187"/>
      <c r="B16" s="403"/>
      <c r="C16" s="404"/>
      <c r="D16" s="404"/>
      <c r="E16" s="405"/>
      <c r="F16" s="176"/>
      <c r="G16" s="185"/>
      <c r="H16" s="406"/>
      <c r="I16" s="407"/>
    </row>
    <row r="17" spans="1:9" ht="22.5">
      <c r="A17" s="187"/>
      <c r="B17" s="403"/>
      <c r="C17" s="404"/>
      <c r="D17" s="404"/>
      <c r="E17" s="405"/>
      <c r="F17" s="176"/>
      <c r="G17" s="185"/>
      <c r="H17" s="406"/>
      <c r="I17" s="407"/>
    </row>
    <row r="18" spans="1:9" ht="22.5">
      <c r="A18" s="187"/>
      <c r="B18" s="403"/>
      <c r="C18" s="404"/>
      <c r="D18" s="404"/>
      <c r="E18" s="405"/>
      <c r="F18" s="176"/>
      <c r="G18" s="185"/>
      <c r="H18" s="406"/>
      <c r="I18" s="407"/>
    </row>
    <row r="19" spans="1:9" ht="22.5">
      <c r="A19" s="187"/>
      <c r="B19" s="403"/>
      <c r="C19" s="404"/>
      <c r="D19" s="404"/>
      <c r="E19" s="405"/>
      <c r="F19" s="176"/>
      <c r="G19" s="185"/>
      <c r="H19" s="406"/>
      <c r="I19" s="407"/>
    </row>
    <row r="20" spans="1:9" ht="22.5">
      <c r="A20" s="187"/>
      <c r="B20" s="403"/>
      <c r="C20" s="404"/>
      <c r="D20" s="404"/>
      <c r="E20" s="405"/>
      <c r="F20" s="176"/>
      <c r="G20" s="185"/>
      <c r="H20" s="406"/>
      <c r="I20" s="407"/>
    </row>
    <row r="21" spans="1:9" ht="22.5">
      <c r="A21" s="187"/>
      <c r="B21" s="403"/>
      <c r="C21" s="404"/>
      <c r="D21" s="404"/>
      <c r="E21" s="405"/>
      <c r="F21" s="176"/>
      <c r="G21" s="185"/>
      <c r="H21" s="406"/>
      <c r="I21" s="407"/>
    </row>
    <row r="22" spans="1:9" ht="22.5">
      <c r="A22" s="187"/>
      <c r="B22" s="403"/>
      <c r="C22" s="404"/>
      <c r="D22" s="404"/>
      <c r="E22" s="405"/>
      <c r="F22" s="176"/>
      <c r="G22" s="185"/>
      <c r="H22" s="406"/>
      <c r="I22" s="407"/>
    </row>
    <row r="23" spans="1:9" ht="22.5">
      <c r="A23" s="184"/>
      <c r="B23" s="408"/>
      <c r="C23" s="409"/>
      <c r="D23" s="409"/>
      <c r="E23" s="410"/>
      <c r="F23" s="183"/>
      <c r="G23" s="182"/>
      <c r="H23" s="411"/>
      <c r="I23" s="412"/>
    </row>
    <row r="24" spans="1:9" ht="22.5">
      <c r="A24" s="176"/>
      <c r="B24" s="176"/>
      <c r="C24" s="176"/>
      <c r="D24" s="176"/>
      <c r="E24" s="176"/>
      <c r="F24" s="176"/>
      <c r="G24" s="181"/>
      <c r="H24" s="180"/>
      <c r="I24" s="179"/>
    </row>
    <row r="25" spans="1:9" ht="22.5">
      <c r="A25" s="19" t="s">
        <v>131</v>
      </c>
      <c r="B25" s="175"/>
      <c r="C25" s="400">
        <f>IF(H25=0,"",H25)</f>
      </c>
      <c r="D25" s="400"/>
      <c r="E25" s="400"/>
      <c r="F25" s="175"/>
      <c r="G25" s="156" t="s">
        <v>267</v>
      </c>
      <c r="H25" s="401">
        <f>SUM(H13:H23)</f>
        <v>0</v>
      </c>
      <c r="I25" s="402"/>
    </row>
    <row r="26" spans="1:9" ht="22.5">
      <c r="A26" s="175"/>
      <c r="B26" s="175"/>
      <c r="C26" s="175"/>
      <c r="D26" s="175"/>
      <c r="E26" s="175"/>
      <c r="F26" s="175"/>
      <c r="G26" s="175"/>
      <c r="H26" s="175"/>
      <c r="I26" s="175"/>
    </row>
    <row r="27" spans="1:9" ht="22.5">
      <c r="A27" s="175"/>
      <c r="B27" s="175"/>
      <c r="C27" s="175"/>
      <c r="D27" s="175"/>
      <c r="E27" s="175"/>
      <c r="F27" s="175"/>
      <c r="G27" s="175"/>
      <c r="H27" s="175"/>
      <c r="I27" s="175"/>
    </row>
    <row r="29" spans="1:9" ht="21.75">
      <c r="A29" s="177" t="s">
        <v>337</v>
      </c>
      <c r="B29" s="177" t="s">
        <v>336</v>
      </c>
      <c r="C29" s="177"/>
      <c r="D29" s="251"/>
      <c r="E29" s="251"/>
      <c r="F29" s="251"/>
      <c r="G29" s="251"/>
      <c r="H29" s="177"/>
      <c r="I29" s="177"/>
    </row>
    <row r="30" spans="1:8" ht="21.75">
      <c r="A30" s="177"/>
      <c r="B30" s="177"/>
      <c r="C30" s="177"/>
      <c r="D30" s="177"/>
      <c r="E30" s="252"/>
      <c r="F30" s="252"/>
      <c r="G30" s="252"/>
      <c r="H30" s="177"/>
    </row>
    <row r="31" spans="1:8" ht="21.75">
      <c r="A31" s="177"/>
      <c r="B31" s="177"/>
      <c r="C31" s="177"/>
      <c r="D31" s="177"/>
      <c r="E31" s="177"/>
      <c r="F31" s="177"/>
      <c r="G31" s="177"/>
      <c r="H31" s="177"/>
    </row>
    <row r="34" spans="1:9" ht="22.5">
      <c r="A34" s="175"/>
      <c r="B34" s="175"/>
      <c r="C34" s="175"/>
      <c r="D34" s="175"/>
      <c r="E34" s="175"/>
      <c r="F34" s="175"/>
      <c r="G34" s="175"/>
      <c r="H34" s="175"/>
      <c r="I34" s="175"/>
    </row>
    <row r="35" spans="1:9" ht="22.5">
      <c r="A35" s="175"/>
      <c r="B35" s="175"/>
      <c r="C35" s="175"/>
      <c r="D35" s="175"/>
      <c r="E35" s="175"/>
      <c r="F35" s="175"/>
      <c r="G35" s="175"/>
      <c r="H35" s="175"/>
      <c r="I35" s="175"/>
    </row>
    <row r="36" spans="1:9" ht="22.5">
      <c r="A36" s="175"/>
      <c r="B36" s="175"/>
      <c r="C36" s="175"/>
      <c r="D36" s="175"/>
      <c r="E36" s="175"/>
      <c r="F36" s="175"/>
      <c r="G36" s="175"/>
      <c r="H36" s="175"/>
      <c r="I36" s="175"/>
    </row>
  </sheetData>
  <mergeCells count="26">
    <mergeCell ref="C25:E25"/>
    <mergeCell ref="H25:I25"/>
    <mergeCell ref="B22:E22"/>
    <mergeCell ref="H22:I22"/>
    <mergeCell ref="B23:E23"/>
    <mergeCell ref="H23:I23"/>
    <mergeCell ref="B20:E20"/>
    <mergeCell ref="H20:I20"/>
    <mergeCell ref="B21:E21"/>
    <mergeCell ref="H21:I21"/>
    <mergeCell ref="B18:E18"/>
    <mergeCell ref="H18:I18"/>
    <mergeCell ref="B19:E19"/>
    <mergeCell ref="H19:I19"/>
    <mergeCell ref="B16:E16"/>
    <mergeCell ref="H16:I16"/>
    <mergeCell ref="B17:E17"/>
    <mergeCell ref="H17:I17"/>
    <mergeCell ref="B14:E14"/>
    <mergeCell ref="H14:I14"/>
    <mergeCell ref="B15:E15"/>
    <mergeCell ref="H15:I15"/>
    <mergeCell ref="B12:E12"/>
    <mergeCell ref="H12:I12"/>
    <mergeCell ref="B13:E13"/>
    <mergeCell ref="H13:I13"/>
  </mergeCells>
  <printOptions/>
  <pageMargins left="0.71" right="0.48" top="0.62" bottom="0.49" header="0.34" footer="0.27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21.75"/>
  <cols>
    <col min="1" max="1" width="8.57421875" style="2" customWidth="1"/>
    <col min="2" max="2" width="8.28125" style="2" customWidth="1"/>
    <col min="3" max="3" width="9.140625" style="2" customWidth="1"/>
    <col min="4" max="4" width="7.28125" style="2" customWidth="1"/>
    <col min="5" max="5" width="13.28125" style="2" customWidth="1"/>
    <col min="6" max="6" width="15.421875" style="2" customWidth="1"/>
    <col min="7" max="7" width="14.421875" style="2" customWidth="1"/>
    <col min="8" max="8" width="15.28125" style="2" customWidth="1"/>
    <col min="9" max="9" width="13.8515625" style="2" customWidth="1"/>
    <col min="10" max="16384" width="9.140625" style="2" customWidth="1"/>
  </cols>
  <sheetData>
    <row r="1" ht="26.25">
      <c r="F1" s="173" t="s">
        <v>9</v>
      </c>
    </row>
    <row r="2" spans="1:9" ht="26.25">
      <c r="A2" s="384" t="s">
        <v>444</v>
      </c>
      <c r="B2" s="384"/>
      <c r="C2" s="384"/>
      <c r="D2" s="384"/>
      <c r="E2" s="384"/>
      <c r="F2" s="384"/>
      <c r="G2" s="384"/>
      <c r="H2" s="384"/>
      <c r="I2" s="384"/>
    </row>
    <row r="3" ht="22.5">
      <c r="I3" s="110"/>
    </row>
    <row r="4" spans="8:9" ht="22.5">
      <c r="H4" s="305"/>
      <c r="I4" s="110"/>
    </row>
    <row r="5" spans="2:9" ht="22.5">
      <c r="B5" s="41"/>
      <c r="C5" s="41"/>
      <c r="D5" s="41"/>
      <c r="E5" s="41"/>
      <c r="F5" s="3"/>
      <c r="G5" s="110"/>
      <c r="H5" s="110"/>
      <c r="I5" s="110"/>
    </row>
    <row r="6" spans="2:9" ht="22.5" thickBot="1">
      <c r="B6" s="3"/>
      <c r="C6" s="3"/>
      <c r="D6" s="3"/>
      <c r="E6" s="3"/>
      <c r="F6" s="3"/>
      <c r="G6" s="3"/>
      <c r="H6" s="3"/>
      <c r="I6" s="3"/>
    </row>
    <row r="7" spans="1:9" s="4" customFormat="1" ht="23.25" customHeight="1" thickBot="1">
      <c r="A7" s="482" t="s">
        <v>190</v>
      </c>
      <c r="B7" s="484" t="s">
        <v>148</v>
      </c>
      <c r="C7" s="485"/>
      <c r="D7" s="486"/>
      <c r="E7" s="482" t="s">
        <v>357</v>
      </c>
      <c r="F7" s="482" t="s">
        <v>356</v>
      </c>
      <c r="G7" s="473" t="s">
        <v>131</v>
      </c>
      <c r="H7" s="490"/>
      <c r="I7" s="482" t="s">
        <v>132</v>
      </c>
    </row>
    <row r="8" spans="1:9" s="4" customFormat="1" ht="23.25" customHeight="1" thickBot="1">
      <c r="A8" s="483"/>
      <c r="B8" s="487"/>
      <c r="C8" s="488"/>
      <c r="D8" s="489"/>
      <c r="E8" s="483"/>
      <c r="F8" s="483"/>
      <c r="G8" s="304" t="s">
        <v>355</v>
      </c>
      <c r="H8" s="303" t="s">
        <v>354</v>
      </c>
      <c r="I8" s="483"/>
    </row>
    <row r="9" spans="1:9" ht="22.5">
      <c r="A9" s="302"/>
      <c r="B9" s="481"/>
      <c r="C9" s="481"/>
      <c r="D9" s="481"/>
      <c r="E9" s="302"/>
      <c r="F9" s="300"/>
      <c r="G9" s="301"/>
      <c r="H9" s="301"/>
      <c r="I9" s="300"/>
    </row>
    <row r="10" spans="1:9" ht="22.5">
      <c r="A10" s="299"/>
      <c r="B10" s="467"/>
      <c r="C10" s="467"/>
      <c r="D10" s="467"/>
      <c r="E10" s="299"/>
      <c r="F10" s="295"/>
      <c r="G10" s="296"/>
      <c r="H10" s="296"/>
      <c r="I10" s="295"/>
    </row>
    <row r="11" spans="1:9" ht="22.5">
      <c r="A11" s="299"/>
      <c r="B11" s="467"/>
      <c r="C11" s="467"/>
      <c r="D11" s="467"/>
      <c r="E11" s="299"/>
      <c r="F11" s="295"/>
      <c r="G11" s="296"/>
      <c r="H11" s="296"/>
      <c r="I11" s="295"/>
    </row>
    <row r="12" spans="1:9" ht="22.5">
      <c r="A12" s="299"/>
      <c r="B12" s="467"/>
      <c r="C12" s="467"/>
      <c r="D12" s="467"/>
      <c r="E12" s="299"/>
      <c r="F12" s="295"/>
      <c r="G12" s="296"/>
      <c r="H12" s="296"/>
      <c r="I12" s="295"/>
    </row>
    <row r="13" spans="1:9" ht="22.5">
      <c r="A13" s="299"/>
      <c r="B13" s="467"/>
      <c r="C13" s="467"/>
      <c r="D13" s="467"/>
      <c r="E13" s="299"/>
      <c r="F13" s="295"/>
      <c r="G13" s="296"/>
      <c r="H13" s="296"/>
      <c r="I13" s="295"/>
    </row>
    <row r="14" spans="1:9" ht="22.5">
      <c r="A14" s="299"/>
      <c r="B14" s="467"/>
      <c r="C14" s="467"/>
      <c r="D14" s="467"/>
      <c r="E14" s="299"/>
      <c r="F14" s="295"/>
      <c r="G14" s="296"/>
      <c r="H14" s="296"/>
      <c r="I14" s="295"/>
    </row>
    <row r="15" spans="1:9" ht="22.5">
      <c r="A15" s="299"/>
      <c r="B15" s="467"/>
      <c r="C15" s="467"/>
      <c r="D15" s="467"/>
      <c r="E15" s="299"/>
      <c r="F15" s="295"/>
      <c r="G15" s="296"/>
      <c r="H15" s="296"/>
      <c r="I15" s="295"/>
    </row>
    <row r="16" spans="1:9" ht="22.5">
      <c r="A16" s="299"/>
      <c r="B16" s="467"/>
      <c r="C16" s="467"/>
      <c r="D16" s="467"/>
      <c r="E16" s="299"/>
      <c r="F16" s="295"/>
      <c r="G16" s="296"/>
      <c r="H16" s="296"/>
      <c r="I16" s="295"/>
    </row>
    <row r="17" spans="1:9" ht="22.5">
      <c r="A17" s="299"/>
      <c r="B17" s="467"/>
      <c r="C17" s="467"/>
      <c r="D17" s="467"/>
      <c r="E17" s="299"/>
      <c r="F17" s="295"/>
      <c r="G17" s="296"/>
      <c r="H17" s="296"/>
      <c r="I17" s="295"/>
    </row>
    <row r="18" spans="1:9" ht="22.5">
      <c r="A18" s="299"/>
      <c r="B18" s="467"/>
      <c r="C18" s="467"/>
      <c r="D18" s="467"/>
      <c r="E18" s="299"/>
      <c r="F18" s="295"/>
      <c r="G18" s="296"/>
      <c r="H18" s="296"/>
      <c r="I18" s="295"/>
    </row>
    <row r="19" spans="1:9" ht="22.5">
      <c r="A19" s="299"/>
      <c r="B19" s="467"/>
      <c r="C19" s="467"/>
      <c r="D19" s="467"/>
      <c r="E19" s="299"/>
      <c r="F19" s="295"/>
      <c r="G19" s="296"/>
      <c r="H19" s="296"/>
      <c r="I19" s="295"/>
    </row>
    <row r="20" spans="1:9" ht="22.5">
      <c r="A20" s="299"/>
      <c r="B20" s="467"/>
      <c r="C20" s="467"/>
      <c r="D20" s="467"/>
      <c r="E20" s="299"/>
      <c r="F20" s="295"/>
      <c r="G20" s="296"/>
      <c r="H20" s="296"/>
      <c r="I20" s="295"/>
    </row>
    <row r="21" spans="1:9" ht="22.5">
      <c r="A21" s="299"/>
      <c r="B21" s="467"/>
      <c r="C21" s="467"/>
      <c r="D21" s="467"/>
      <c r="E21" s="299"/>
      <c r="F21" s="295"/>
      <c r="G21" s="296"/>
      <c r="H21" s="296"/>
      <c r="I21" s="295"/>
    </row>
    <row r="22" spans="1:9" ht="22.5">
      <c r="A22" s="299"/>
      <c r="B22" s="467"/>
      <c r="C22" s="467"/>
      <c r="D22" s="467"/>
      <c r="E22" s="299"/>
      <c r="F22" s="295"/>
      <c r="G22" s="296"/>
      <c r="H22" s="296"/>
      <c r="I22" s="295"/>
    </row>
    <row r="23" spans="1:9" ht="23.25" thickBot="1">
      <c r="A23" s="299"/>
      <c r="B23" s="468"/>
      <c r="C23" s="468"/>
      <c r="D23" s="468"/>
      <c r="E23" s="298"/>
      <c r="F23" s="297"/>
      <c r="G23" s="296"/>
      <c r="H23" s="296"/>
      <c r="I23" s="295"/>
    </row>
    <row r="24" spans="1:9" ht="24" thickBot="1">
      <c r="A24" s="294" t="s">
        <v>196</v>
      </c>
      <c r="B24" s="473"/>
      <c r="C24" s="474"/>
      <c r="D24" s="474"/>
      <c r="E24" s="475"/>
      <c r="F24" s="476"/>
      <c r="G24" s="293"/>
      <c r="H24" s="292"/>
      <c r="I24" s="291"/>
    </row>
    <row r="25" spans="1:9" ht="22.5">
      <c r="A25" s="19"/>
      <c r="B25" s="19"/>
      <c r="C25" s="19"/>
      <c r="D25" s="19"/>
      <c r="E25" s="19"/>
      <c r="F25" s="41"/>
      <c r="G25" s="19"/>
      <c r="H25" s="287" t="s">
        <v>353</v>
      </c>
      <c r="I25" s="286" t="s">
        <v>352</v>
      </c>
    </row>
    <row r="26" spans="1:9" ht="22.5">
      <c r="A26" s="19" t="s">
        <v>351</v>
      </c>
      <c r="B26" s="290" t="s">
        <v>350</v>
      </c>
      <c r="C26" s="19"/>
      <c r="D26" s="19"/>
      <c r="E26" s="19"/>
      <c r="F26" s="41"/>
      <c r="G26" s="19"/>
      <c r="H26" s="133"/>
      <c r="I26" s="115"/>
    </row>
    <row r="27" spans="1:9" ht="23.25" thickBot="1">
      <c r="A27" s="19"/>
      <c r="B27" s="290"/>
      <c r="C27" s="19"/>
      <c r="D27" s="19"/>
      <c r="E27" s="19"/>
      <c r="F27" s="41"/>
      <c r="G27" s="19"/>
      <c r="H27" s="133"/>
      <c r="I27" s="115"/>
    </row>
    <row r="28" spans="1:12" ht="23.25" thickBot="1">
      <c r="A28" s="469" t="s">
        <v>349</v>
      </c>
      <c r="B28" s="470"/>
      <c r="C28" s="471" t="s">
        <v>348</v>
      </c>
      <c r="D28" s="472"/>
      <c r="E28" s="470"/>
      <c r="F28" s="289" t="s">
        <v>332</v>
      </c>
      <c r="G28" s="288" t="s">
        <v>131</v>
      </c>
      <c r="H28" s="134"/>
      <c r="I28" s="116"/>
      <c r="L28" s="3"/>
    </row>
    <row r="29" spans="1:9" ht="23.25">
      <c r="A29" s="477"/>
      <c r="B29" s="478"/>
      <c r="C29" s="461"/>
      <c r="D29" s="462"/>
      <c r="E29" s="463"/>
      <c r="F29" s="285"/>
      <c r="G29" s="284"/>
      <c r="H29" s="287" t="s">
        <v>347</v>
      </c>
      <c r="I29" s="286" t="s">
        <v>346</v>
      </c>
    </row>
    <row r="30" spans="1:9" ht="23.25">
      <c r="A30" s="477"/>
      <c r="B30" s="478"/>
      <c r="C30" s="461"/>
      <c r="D30" s="462"/>
      <c r="E30" s="463"/>
      <c r="F30" s="285"/>
      <c r="G30" s="284"/>
      <c r="H30" s="133"/>
      <c r="I30" s="115"/>
    </row>
    <row r="31" spans="1:9" ht="23.25">
      <c r="A31" s="477"/>
      <c r="B31" s="478"/>
      <c r="C31" s="461"/>
      <c r="D31" s="462"/>
      <c r="E31" s="463"/>
      <c r="F31" s="285"/>
      <c r="G31" s="284"/>
      <c r="H31" s="133"/>
      <c r="I31" s="115"/>
    </row>
    <row r="32" spans="1:9" ht="24" thickBot="1">
      <c r="A32" s="479"/>
      <c r="B32" s="480"/>
      <c r="C32" s="464"/>
      <c r="D32" s="465"/>
      <c r="E32" s="466"/>
      <c r="F32" s="88"/>
      <c r="G32" s="116"/>
      <c r="H32" s="134"/>
      <c r="I32" s="116"/>
    </row>
    <row r="33" spans="1:9" ht="22.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22.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22.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22.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22.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22.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22.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22.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22.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22.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22.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22.5">
      <c r="A44" s="19"/>
      <c r="B44" s="19"/>
      <c r="C44" s="19"/>
      <c r="D44" s="19"/>
      <c r="E44" s="19"/>
      <c r="F44" s="19"/>
      <c r="G44" s="19"/>
      <c r="H44" s="19"/>
      <c r="I44" s="19"/>
    </row>
  </sheetData>
  <mergeCells count="33">
    <mergeCell ref="A2:I2"/>
    <mergeCell ref="A7:A8"/>
    <mergeCell ref="B7:D8"/>
    <mergeCell ref="E7:E8"/>
    <mergeCell ref="F7:F8"/>
    <mergeCell ref="G7:H7"/>
    <mergeCell ref="I7:I8"/>
    <mergeCell ref="B9:D9"/>
    <mergeCell ref="B10:D10"/>
    <mergeCell ref="B11:D11"/>
    <mergeCell ref="B12:D12"/>
    <mergeCell ref="B13:D13"/>
    <mergeCell ref="B14:D14"/>
    <mergeCell ref="B15:D15"/>
    <mergeCell ref="B16:D16"/>
    <mergeCell ref="B21:D21"/>
    <mergeCell ref="B17:D17"/>
    <mergeCell ref="B18:D18"/>
    <mergeCell ref="B19:D19"/>
    <mergeCell ref="B20:D20"/>
    <mergeCell ref="A29:B29"/>
    <mergeCell ref="A30:B30"/>
    <mergeCell ref="A31:B31"/>
    <mergeCell ref="A32:B32"/>
    <mergeCell ref="B22:D22"/>
    <mergeCell ref="B23:D23"/>
    <mergeCell ref="A28:B28"/>
    <mergeCell ref="C28:E28"/>
    <mergeCell ref="B24:F24"/>
    <mergeCell ref="C29:E29"/>
    <mergeCell ref="C30:E30"/>
    <mergeCell ref="C31:E31"/>
    <mergeCell ref="C32:E32"/>
  </mergeCells>
  <printOptions/>
  <pageMargins left="0.31" right="0.36" top="0.62" bottom="0.77" header="0.5" footer="0.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21.75"/>
  <cols>
    <col min="1" max="1" width="8.57421875" style="2" customWidth="1"/>
    <col min="2" max="2" width="8.28125" style="2" customWidth="1"/>
    <col min="3" max="3" width="9.140625" style="2" customWidth="1"/>
    <col min="4" max="4" width="7.28125" style="2" customWidth="1"/>
    <col min="5" max="5" width="13.28125" style="2" customWidth="1"/>
    <col min="6" max="6" width="15.421875" style="2" customWidth="1"/>
    <col min="7" max="7" width="14.421875" style="2" customWidth="1"/>
    <col min="8" max="8" width="15.28125" style="2" customWidth="1"/>
    <col min="9" max="9" width="13.8515625" style="2" customWidth="1"/>
    <col min="10" max="16384" width="9.140625" style="2" customWidth="1"/>
  </cols>
  <sheetData>
    <row r="1" ht="26.25">
      <c r="F1" s="173" t="s">
        <v>9</v>
      </c>
    </row>
    <row r="2" spans="1:9" ht="26.25">
      <c r="A2" s="384" t="s">
        <v>359</v>
      </c>
      <c r="B2" s="384"/>
      <c r="C2" s="384"/>
      <c r="D2" s="384"/>
      <c r="E2" s="384"/>
      <c r="F2" s="384"/>
      <c r="G2" s="384"/>
      <c r="H2" s="384"/>
      <c r="I2" s="384"/>
    </row>
    <row r="3" ht="22.5">
      <c r="I3" s="110"/>
    </row>
    <row r="4" spans="8:9" ht="22.5">
      <c r="H4" s="305"/>
      <c r="I4" s="110"/>
    </row>
    <row r="5" spans="2:9" ht="22.5">
      <c r="B5" s="41"/>
      <c r="C5" s="41"/>
      <c r="D5" s="41"/>
      <c r="E5" s="41"/>
      <c r="F5" s="3"/>
      <c r="G5" s="110"/>
      <c r="H5" s="110"/>
      <c r="I5" s="110"/>
    </row>
    <row r="6" spans="2:9" ht="22.5" thickBot="1">
      <c r="B6" s="3"/>
      <c r="C6" s="3"/>
      <c r="D6" s="3"/>
      <c r="E6" s="3"/>
      <c r="F6" s="3"/>
      <c r="G6" s="3"/>
      <c r="H6" s="3"/>
      <c r="I6" s="3"/>
    </row>
    <row r="7" spans="1:9" s="4" customFormat="1" ht="23.25" customHeight="1" thickBot="1">
      <c r="A7" s="482" t="s">
        <v>190</v>
      </c>
      <c r="B7" s="484" t="s">
        <v>148</v>
      </c>
      <c r="C7" s="485"/>
      <c r="D7" s="486"/>
      <c r="E7" s="482" t="s">
        <v>357</v>
      </c>
      <c r="F7" s="482" t="s">
        <v>356</v>
      </c>
      <c r="G7" s="473" t="s">
        <v>131</v>
      </c>
      <c r="H7" s="490"/>
      <c r="I7" s="482" t="s">
        <v>132</v>
      </c>
    </row>
    <row r="8" spans="1:9" s="4" customFormat="1" ht="23.25" customHeight="1" thickBot="1">
      <c r="A8" s="483"/>
      <c r="B8" s="487"/>
      <c r="C8" s="488"/>
      <c r="D8" s="489"/>
      <c r="E8" s="483"/>
      <c r="F8" s="483"/>
      <c r="G8" s="304" t="s">
        <v>355</v>
      </c>
      <c r="H8" s="303" t="s">
        <v>354</v>
      </c>
      <c r="I8" s="483"/>
    </row>
    <row r="9" spans="1:9" ht="22.5">
      <c r="A9" s="302"/>
      <c r="B9" s="481"/>
      <c r="C9" s="481"/>
      <c r="D9" s="481"/>
      <c r="E9" s="302"/>
      <c r="F9" s="300"/>
      <c r="G9" s="301"/>
      <c r="H9" s="301"/>
      <c r="I9" s="300"/>
    </row>
    <row r="10" spans="1:9" ht="22.5">
      <c r="A10" s="299"/>
      <c r="B10" s="467"/>
      <c r="C10" s="467"/>
      <c r="D10" s="467"/>
      <c r="E10" s="299"/>
      <c r="F10" s="295"/>
      <c r="G10" s="296"/>
      <c r="H10" s="296"/>
      <c r="I10" s="295"/>
    </row>
    <row r="11" spans="1:9" ht="22.5">
      <c r="A11" s="299"/>
      <c r="B11" s="467"/>
      <c r="C11" s="467"/>
      <c r="D11" s="467"/>
      <c r="E11" s="299"/>
      <c r="F11" s="295"/>
      <c r="G11" s="296"/>
      <c r="H11" s="296"/>
      <c r="I11" s="295"/>
    </row>
    <row r="12" spans="1:9" ht="22.5">
      <c r="A12" s="299"/>
      <c r="B12" s="467"/>
      <c r="C12" s="467"/>
      <c r="D12" s="467"/>
      <c r="E12" s="299"/>
      <c r="F12" s="295"/>
      <c r="G12" s="296"/>
      <c r="H12" s="296"/>
      <c r="I12" s="295"/>
    </row>
    <row r="13" spans="1:9" ht="22.5">
      <c r="A13" s="299"/>
      <c r="B13" s="467"/>
      <c r="C13" s="467"/>
      <c r="D13" s="467"/>
      <c r="E13" s="299"/>
      <c r="F13" s="295"/>
      <c r="G13" s="296"/>
      <c r="H13" s="296"/>
      <c r="I13" s="295"/>
    </row>
    <row r="14" spans="1:9" ht="22.5">
      <c r="A14" s="299"/>
      <c r="B14" s="467"/>
      <c r="C14" s="467"/>
      <c r="D14" s="467"/>
      <c r="E14" s="299"/>
      <c r="F14" s="295"/>
      <c r="G14" s="296"/>
      <c r="H14" s="296"/>
      <c r="I14" s="295"/>
    </row>
    <row r="15" spans="1:9" ht="22.5">
      <c r="A15" s="299"/>
      <c r="B15" s="467"/>
      <c r="C15" s="467"/>
      <c r="D15" s="467"/>
      <c r="E15" s="299"/>
      <c r="F15" s="295"/>
      <c r="G15" s="296"/>
      <c r="H15" s="296"/>
      <c r="I15" s="295"/>
    </row>
    <row r="16" spans="1:9" ht="22.5">
      <c r="A16" s="299"/>
      <c r="B16" s="467"/>
      <c r="C16" s="467"/>
      <c r="D16" s="467"/>
      <c r="E16" s="299"/>
      <c r="F16" s="295"/>
      <c r="G16" s="296"/>
      <c r="H16" s="296"/>
      <c r="I16" s="295"/>
    </row>
    <row r="17" spans="1:9" ht="22.5">
      <c r="A17" s="299"/>
      <c r="B17" s="467"/>
      <c r="C17" s="467"/>
      <c r="D17" s="467"/>
      <c r="E17" s="299"/>
      <c r="F17" s="295"/>
      <c r="G17" s="296"/>
      <c r="H17" s="296"/>
      <c r="I17" s="295"/>
    </row>
    <row r="18" spans="1:9" ht="22.5">
      <c r="A18" s="299"/>
      <c r="B18" s="467"/>
      <c r="C18" s="467"/>
      <c r="D18" s="467"/>
      <c r="E18" s="299"/>
      <c r="F18" s="295"/>
      <c r="G18" s="296"/>
      <c r="H18" s="296"/>
      <c r="I18" s="295"/>
    </row>
    <row r="19" spans="1:9" ht="22.5">
      <c r="A19" s="299"/>
      <c r="B19" s="467"/>
      <c r="C19" s="467"/>
      <c r="D19" s="467"/>
      <c r="E19" s="299"/>
      <c r="F19" s="295"/>
      <c r="G19" s="296"/>
      <c r="H19" s="296"/>
      <c r="I19" s="295"/>
    </row>
    <row r="20" spans="1:9" ht="22.5">
      <c r="A20" s="299"/>
      <c r="B20" s="467"/>
      <c r="C20" s="467"/>
      <c r="D20" s="467"/>
      <c r="E20" s="299"/>
      <c r="F20" s="295"/>
      <c r="G20" s="296"/>
      <c r="H20" s="296"/>
      <c r="I20" s="295"/>
    </row>
    <row r="21" spans="1:9" ht="22.5">
      <c r="A21" s="299"/>
      <c r="B21" s="467"/>
      <c r="C21" s="467"/>
      <c r="D21" s="467"/>
      <c r="E21" s="299"/>
      <c r="F21" s="295"/>
      <c r="G21" s="296"/>
      <c r="H21" s="296"/>
      <c r="I21" s="295"/>
    </row>
    <row r="22" spans="1:9" ht="22.5">
      <c r="A22" s="299"/>
      <c r="B22" s="467"/>
      <c r="C22" s="467"/>
      <c r="D22" s="467"/>
      <c r="E22" s="299"/>
      <c r="F22" s="295"/>
      <c r="G22" s="296"/>
      <c r="H22" s="296"/>
      <c r="I22" s="295"/>
    </row>
    <row r="23" spans="1:9" ht="23.25" thickBot="1">
      <c r="A23" s="299"/>
      <c r="B23" s="467"/>
      <c r="C23" s="467"/>
      <c r="D23" s="467"/>
      <c r="E23" s="299"/>
      <c r="F23" s="295"/>
      <c r="G23" s="296"/>
      <c r="H23" s="296"/>
      <c r="I23" s="295"/>
    </row>
    <row r="24" spans="1:9" ht="24" thickBot="1">
      <c r="A24" s="294" t="s">
        <v>196</v>
      </c>
      <c r="B24" s="473"/>
      <c r="C24" s="474"/>
      <c r="D24" s="474"/>
      <c r="E24" s="475"/>
      <c r="F24" s="476"/>
      <c r="G24" s="292"/>
      <c r="H24" s="292"/>
      <c r="I24" s="291"/>
    </row>
    <row r="25" spans="1:9" ht="22.5">
      <c r="A25" s="19"/>
      <c r="B25" s="19"/>
      <c r="C25" s="19"/>
      <c r="D25" s="19"/>
      <c r="E25" s="19"/>
      <c r="F25" s="41"/>
      <c r="G25" s="19"/>
      <c r="H25" s="307" t="s">
        <v>353</v>
      </c>
      <c r="I25" s="306" t="s">
        <v>352</v>
      </c>
    </row>
    <row r="26" spans="1:9" ht="22.5">
      <c r="A26" s="19" t="s">
        <v>351</v>
      </c>
      <c r="B26" s="290" t="s">
        <v>350</v>
      </c>
      <c r="C26" s="19"/>
      <c r="D26" s="19"/>
      <c r="E26" s="19"/>
      <c r="F26" s="41"/>
      <c r="G26" s="19"/>
      <c r="H26" s="133"/>
      <c r="I26" s="115"/>
    </row>
    <row r="27" spans="1:9" ht="23.25" thickBot="1">
      <c r="A27" s="19"/>
      <c r="B27" s="290"/>
      <c r="C27" s="19"/>
      <c r="D27" s="19"/>
      <c r="E27" s="19"/>
      <c r="F27" s="41"/>
      <c r="G27" s="19"/>
      <c r="H27" s="133"/>
      <c r="I27" s="115"/>
    </row>
    <row r="28" spans="1:12" ht="23.25" thickBot="1">
      <c r="A28" s="469" t="s">
        <v>349</v>
      </c>
      <c r="B28" s="470"/>
      <c r="C28" s="471" t="s">
        <v>348</v>
      </c>
      <c r="D28" s="472"/>
      <c r="E28" s="470"/>
      <c r="F28" s="289" t="s">
        <v>332</v>
      </c>
      <c r="G28" s="288" t="s">
        <v>131</v>
      </c>
      <c r="H28" s="134"/>
      <c r="I28" s="116"/>
      <c r="L28" s="3"/>
    </row>
    <row r="29" spans="1:9" ht="23.25">
      <c r="A29" s="477"/>
      <c r="B29" s="478"/>
      <c r="C29" s="461"/>
      <c r="D29" s="462"/>
      <c r="E29" s="463"/>
      <c r="F29" s="285"/>
      <c r="G29" s="284"/>
      <c r="H29" s="287" t="s">
        <v>347</v>
      </c>
      <c r="I29" s="286" t="s">
        <v>346</v>
      </c>
    </row>
    <row r="30" spans="1:9" ht="23.25">
      <c r="A30" s="477"/>
      <c r="B30" s="478"/>
      <c r="C30" s="461"/>
      <c r="D30" s="462"/>
      <c r="E30" s="463"/>
      <c r="F30" s="285"/>
      <c r="G30" s="284"/>
      <c r="H30" s="133"/>
      <c r="I30" s="115"/>
    </row>
    <row r="31" spans="1:9" ht="23.25">
      <c r="A31" s="477"/>
      <c r="B31" s="478"/>
      <c r="C31" s="461"/>
      <c r="D31" s="462"/>
      <c r="E31" s="463"/>
      <c r="F31" s="285"/>
      <c r="G31" s="284"/>
      <c r="H31" s="133"/>
      <c r="I31" s="115"/>
    </row>
    <row r="32" spans="1:9" ht="24" thickBot="1">
      <c r="A32" s="479"/>
      <c r="B32" s="480"/>
      <c r="C32" s="464"/>
      <c r="D32" s="465"/>
      <c r="E32" s="466"/>
      <c r="F32" s="88"/>
      <c r="G32" s="116"/>
      <c r="H32" s="134"/>
      <c r="I32" s="116"/>
    </row>
    <row r="33" spans="1:9" ht="22.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22.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22.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22.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22.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22.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22.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22.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22.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22.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22.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22.5">
      <c r="A44" s="19"/>
      <c r="B44" s="19"/>
      <c r="C44" s="19"/>
      <c r="D44" s="19"/>
      <c r="E44" s="19"/>
      <c r="F44" s="19"/>
      <c r="G44" s="19"/>
      <c r="H44" s="19"/>
      <c r="I44" s="19"/>
    </row>
  </sheetData>
  <mergeCells count="33">
    <mergeCell ref="A32:B32"/>
    <mergeCell ref="C32:E32"/>
    <mergeCell ref="B24:F24"/>
    <mergeCell ref="A30:B30"/>
    <mergeCell ref="C30:E30"/>
    <mergeCell ref="A31:B31"/>
    <mergeCell ref="C31:E31"/>
    <mergeCell ref="A28:B28"/>
    <mergeCell ref="C28:E28"/>
    <mergeCell ref="A29:B29"/>
    <mergeCell ref="C29:E29"/>
    <mergeCell ref="B21:D21"/>
    <mergeCell ref="B22:D22"/>
    <mergeCell ref="B23:D23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A2:I2"/>
    <mergeCell ref="A7:A8"/>
    <mergeCell ref="B7:D8"/>
    <mergeCell ref="E7:E8"/>
    <mergeCell ref="F7:F8"/>
    <mergeCell ref="G7:H7"/>
    <mergeCell ref="I7:I8"/>
  </mergeCells>
  <printOptions/>
  <pageMargins left="0.24" right="0.26" top="0.88" bottom="0.68" header="0.5" footer="0.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W514"/>
  <sheetViews>
    <sheetView workbookViewId="0" topLeftCell="A1">
      <selection activeCell="A1" sqref="A1"/>
    </sheetView>
  </sheetViews>
  <sheetFormatPr defaultColWidth="9.140625" defaultRowHeight="21.75"/>
  <cols>
    <col min="5" max="5" width="10.140625" style="0" customWidth="1"/>
    <col min="6" max="6" width="4.28125" style="0" customWidth="1"/>
    <col min="7" max="7" width="11.7109375" style="0" customWidth="1"/>
    <col min="8" max="8" width="11.57421875" style="0" customWidth="1"/>
    <col min="9" max="9" width="10.7109375" style="0" customWidth="1"/>
    <col min="10" max="10" width="12.140625" style="0" customWidth="1"/>
    <col min="11" max="11" width="10.140625" style="0" customWidth="1"/>
  </cols>
  <sheetData>
    <row r="2" spans="1:7" s="2" customFormat="1" ht="26.25">
      <c r="A2" s="7"/>
      <c r="G2" s="173" t="s">
        <v>9</v>
      </c>
    </row>
    <row r="3" s="2" customFormat="1" ht="26.25">
      <c r="D3" s="173" t="s">
        <v>370</v>
      </c>
    </row>
    <row r="4" spans="2:13" s="2" customFormat="1" ht="26.25">
      <c r="B4" s="3"/>
      <c r="C4" s="3"/>
      <c r="D4" s="3"/>
      <c r="E4" s="24" t="s">
        <v>369</v>
      </c>
      <c r="F4" s="173" t="s">
        <v>306</v>
      </c>
      <c r="K4" s="3"/>
      <c r="L4" s="3"/>
      <c r="M4" s="3"/>
    </row>
    <row r="5" s="2" customFormat="1" ht="21.75"/>
    <row r="6" spans="1:49" s="313" customFormat="1" ht="23.25">
      <c r="A6" s="499" t="s">
        <v>190</v>
      </c>
      <c r="B6" s="500" t="s">
        <v>368</v>
      </c>
      <c r="C6" s="501"/>
      <c r="D6" s="501"/>
      <c r="E6" s="501"/>
      <c r="F6" s="502"/>
      <c r="G6" s="318" t="s">
        <v>191</v>
      </c>
      <c r="H6" s="316" t="s">
        <v>367</v>
      </c>
      <c r="I6" s="317" t="s">
        <v>366</v>
      </c>
      <c r="J6" s="316" t="s">
        <v>365</v>
      </c>
      <c r="K6" s="504" t="s">
        <v>132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313" customFormat="1" ht="23.25">
      <c r="A7" s="385"/>
      <c r="B7" s="503"/>
      <c r="C7" s="359"/>
      <c r="D7" s="359"/>
      <c r="E7" s="359"/>
      <c r="F7" s="360"/>
      <c r="G7" s="161" t="s">
        <v>364</v>
      </c>
      <c r="H7" s="71" t="s">
        <v>363</v>
      </c>
      <c r="I7" s="73" t="s">
        <v>362</v>
      </c>
      <c r="J7" s="71" t="s">
        <v>361</v>
      </c>
      <c r="K7" s="50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s="313" customFormat="1" ht="23.25">
      <c r="A8" s="234">
        <v>1</v>
      </c>
      <c r="B8" s="506"/>
      <c r="C8" s="507"/>
      <c r="D8" s="507"/>
      <c r="E8" s="507"/>
      <c r="F8" s="508"/>
      <c r="G8" s="309"/>
      <c r="H8" s="314"/>
      <c r="I8" s="315"/>
      <c r="J8" s="314"/>
      <c r="K8" s="26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s="2" customFormat="1" ht="22.5">
      <c r="A9" s="234">
        <v>2</v>
      </c>
      <c r="B9" s="491"/>
      <c r="C9" s="492"/>
      <c r="D9" s="492"/>
      <c r="E9" s="492"/>
      <c r="F9" s="493"/>
      <c r="G9" s="312"/>
      <c r="H9" s="308"/>
      <c r="I9" s="311"/>
      <c r="J9" s="308"/>
      <c r="K9" s="31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s="2" customFormat="1" ht="22.5">
      <c r="A10" s="234">
        <v>3</v>
      </c>
      <c r="B10" s="491"/>
      <c r="C10" s="492"/>
      <c r="D10" s="492"/>
      <c r="E10" s="492"/>
      <c r="F10" s="493"/>
      <c r="G10" s="312"/>
      <c r="H10" s="308"/>
      <c r="I10" s="311"/>
      <c r="J10" s="308"/>
      <c r="K10" s="31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s="2" customFormat="1" ht="22.5">
      <c r="A11" s="234">
        <v>4</v>
      </c>
      <c r="B11" s="491"/>
      <c r="C11" s="492"/>
      <c r="D11" s="492"/>
      <c r="E11" s="492"/>
      <c r="F11" s="493"/>
      <c r="G11" s="312"/>
      <c r="H11" s="308"/>
      <c r="I11" s="311"/>
      <c r="J11" s="308"/>
      <c r="K11" s="31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s="2" customFormat="1" ht="22.5">
      <c r="A12" s="234">
        <v>5</v>
      </c>
      <c r="B12" s="491"/>
      <c r="C12" s="492"/>
      <c r="D12" s="492"/>
      <c r="E12" s="492"/>
      <c r="F12" s="493"/>
      <c r="G12" s="312"/>
      <c r="H12" s="308"/>
      <c r="I12" s="311"/>
      <c r="J12" s="308"/>
      <c r="K12" s="31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s="2" customFormat="1" ht="22.5">
      <c r="A13" s="234">
        <v>6</v>
      </c>
      <c r="B13" s="491"/>
      <c r="C13" s="492"/>
      <c r="D13" s="492"/>
      <c r="E13" s="492"/>
      <c r="F13" s="493"/>
      <c r="G13" s="312"/>
      <c r="H13" s="308"/>
      <c r="I13" s="311"/>
      <c r="J13" s="308"/>
      <c r="K13" s="31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s="2" customFormat="1" ht="22.5">
      <c r="A14" s="234">
        <v>7</v>
      </c>
      <c r="B14" s="491"/>
      <c r="C14" s="492"/>
      <c r="D14" s="492"/>
      <c r="E14" s="492"/>
      <c r="F14" s="493"/>
      <c r="G14" s="312"/>
      <c r="H14" s="308"/>
      <c r="I14" s="311"/>
      <c r="J14" s="308"/>
      <c r="K14" s="31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s="2" customFormat="1" ht="22.5">
      <c r="A15" s="234">
        <v>8</v>
      </c>
      <c r="B15" s="491"/>
      <c r="C15" s="492"/>
      <c r="D15" s="492"/>
      <c r="E15" s="492"/>
      <c r="F15" s="493"/>
      <c r="G15" s="312"/>
      <c r="H15" s="308"/>
      <c r="I15" s="311"/>
      <c r="J15" s="308"/>
      <c r="K15" s="31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2" customFormat="1" ht="22.5">
      <c r="A16" s="234">
        <v>9</v>
      </c>
      <c r="B16" s="491"/>
      <c r="C16" s="492"/>
      <c r="D16" s="492"/>
      <c r="E16" s="492"/>
      <c r="F16" s="493"/>
      <c r="G16" s="312"/>
      <c r="H16" s="308"/>
      <c r="I16" s="311"/>
      <c r="J16" s="308"/>
      <c r="K16" s="31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s="2" customFormat="1" ht="23.25">
      <c r="A17" s="234">
        <v>10</v>
      </c>
      <c r="B17" s="491"/>
      <c r="C17" s="497"/>
      <c r="D17" s="497"/>
      <c r="E17" s="497"/>
      <c r="F17" s="498"/>
      <c r="G17" s="312"/>
      <c r="H17" s="308"/>
      <c r="I17" s="311"/>
      <c r="J17" s="308"/>
      <c r="K17" s="31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2" customFormat="1" ht="23.25">
      <c r="A18" s="234">
        <v>11</v>
      </c>
      <c r="B18" s="491"/>
      <c r="C18" s="497"/>
      <c r="D18" s="497"/>
      <c r="E18" s="497"/>
      <c r="F18" s="498"/>
      <c r="G18" s="312"/>
      <c r="H18" s="308"/>
      <c r="I18" s="311"/>
      <c r="J18" s="308"/>
      <c r="K18" s="31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s="2" customFormat="1" ht="23.25">
      <c r="A19" s="234">
        <v>12</v>
      </c>
      <c r="B19" s="491"/>
      <c r="C19" s="497"/>
      <c r="D19" s="497"/>
      <c r="E19" s="497"/>
      <c r="F19" s="498"/>
      <c r="G19" s="312"/>
      <c r="H19" s="308"/>
      <c r="I19" s="311"/>
      <c r="J19" s="308"/>
      <c r="K19" s="31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s="2" customFormat="1" ht="23.25">
      <c r="A20" s="234">
        <v>13</v>
      </c>
      <c r="B20" s="491"/>
      <c r="C20" s="497"/>
      <c r="D20" s="497"/>
      <c r="E20" s="497"/>
      <c r="F20" s="498"/>
      <c r="G20" s="312"/>
      <c r="H20" s="308"/>
      <c r="I20" s="311"/>
      <c r="J20" s="308"/>
      <c r="K20" s="31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s="2" customFormat="1" ht="22.5">
      <c r="A21" s="234">
        <v>14</v>
      </c>
      <c r="B21" s="491"/>
      <c r="C21" s="492"/>
      <c r="D21" s="492"/>
      <c r="E21" s="492"/>
      <c r="F21" s="493"/>
      <c r="G21" s="312"/>
      <c r="H21" s="308"/>
      <c r="I21" s="311"/>
      <c r="J21" s="308"/>
      <c r="K21" s="31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2" customFormat="1" ht="22.5">
      <c r="A22" s="234">
        <v>15</v>
      </c>
      <c r="B22" s="491"/>
      <c r="C22" s="492"/>
      <c r="D22" s="492"/>
      <c r="E22" s="492"/>
      <c r="F22" s="493"/>
      <c r="G22" s="312"/>
      <c r="H22" s="308"/>
      <c r="I22" s="311"/>
      <c r="J22" s="308"/>
      <c r="K22" s="31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2" customFormat="1" ht="22.5">
      <c r="A23" s="234">
        <v>16</v>
      </c>
      <c r="B23" s="491"/>
      <c r="C23" s="492"/>
      <c r="D23" s="492"/>
      <c r="E23" s="492"/>
      <c r="F23" s="493"/>
      <c r="G23" s="312"/>
      <c r="H23" s="308"/>
      <c r="I23" s="311"/>
      <c r="J23" s="308"/>
      <c r="K23" s="31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s="2" customFormat="1" ht="22.5">
      <c r="A24" s="234">
        <v>17</v>
      </c>
      <c r="B24" s="491"/>
      <c r="C24" s="492"/>
      <c r="D24" s="492"/>
      <c r="E24" s="492"/>
      <c r="F24" s="493"/>
      <c r="G24" s="312"/>
      <c r="H24" s="308"/>
      <c r="I24" s="311"/>
      <c r="J24" s="308"/>
      <c r="K24" s="31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s="2" customFormat="1" ht="22.5">
      <c r="A25" s="234">
        <v>18</v>
      </c>
      <c r="B25" s="491"/>
      <c r="C25" s="492"/>
      <c r="D25" s="492"/>
      <c r="E25" s="492"/>
      <c r="F25" s="493"/>
      <c r="G25" s="312"/>
      <c r="H25" s="308"/>
      <c r="I25" s="311"/>
      <c r="J25" s="308"/>
      <c r="K25" s="31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s="2" customFormat="1" ht="22.5">
      <c r="A26" s="234">
        <v>19</v>
      </c>
      <c r="B26" s="491"/>
      <c r="C26" s="492"/>
      <c r="D26" s="492"/>
      <c r="E26" s="492"/>
      <c r="F26" s="493"/>
      <c r="G26" s="312"/>
      <c r="H26" s="308"/>
      <c r="I26" s="311"/>
      <c r="J26" s="308"/>
      <c r="K26" s="31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s="2" customFormat="1" ht="22.5">
      <c r="A27" s="285"/>
      <c r="B27" s="494" t="s">
        <v>360</v>
      </c>
      <c r="C27" s="495"/>
      <c r="D27" s="495"/>
      <c r="E27" s="495"/>
      <c r="F27" s="495"/>
      <c r="G27" s="496"/>
      <c r="H27" s="308">
        <f>SUM(H8:H26)</f>
        <v>0</v>
      </c>
      <c r="I27" s="308">
        <f>SUM(I8:I26)</f>
        <v>0</v>
      </c>
      <c r="J27" s="308">
        <f>SUM(J8:J26)</f>
        <v>0</v>
      </c>
      <c r="K27" s="285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2" customFormat="1" ht="22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s="2" customFormat="1" ht="22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2" customFormat="1" ht="22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2" customFormat="1" ht="22.5">
      <c r="A31" s="200"/>
      <c r="B31" s="200"/>
      <c r="C31" s="200"/>
      <c r="D31" s="200"/>
      <c r="E31" s="200"/>
      <c r="F31" s="200"/>
      <c r="G31" s="200"/>
      <c r="H31" s="200"/>
      <c r="I31" s="20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s="2" customFormat="1" ht="22.5">
      <c r="A32" s="201"/>
      <c r="B32" s="201"/>
      <c r="C32" s="201"/>
      <c r="D32" s="201"/>
      <c r="E32" s="201"/>
      <c r="F32" s="201"/>
      <c r="G32" s="201"/>
      <c r="H32" s="201"/>
      <c r="I32" s="20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s="2" customFormat="1" ht="22.5">
      <c r="A33" s="201"/>
      <c r="B33" s="201"/>
      <c r="C33" s="201"/>
      <c r="D33" s="201"/>
      <c r="E33" s="201"/>
      <c r="F33" s="201"/>
      <c r="G33" s="201"/>
      <c r="H33" s="201"/>
      <c r="I33" s="20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23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23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23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23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ht="23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ht="23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23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:49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:49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ht="23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:49" ht="23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ht="23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ht="23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ht="23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ht="23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ht="23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ht="23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ht="23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ht="23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ht="23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ht="23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ht="23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ht="23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ht="23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ht="23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ht="23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ht="23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ht="23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ht="23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ht="23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23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23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23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23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23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23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23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23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23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23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23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23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ht="23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ht="23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23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23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ht="23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ht="23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23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23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23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23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23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23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23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23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23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23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23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23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23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23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23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23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23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23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23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23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23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23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23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ht="23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t="23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23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23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23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23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23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23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23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23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23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23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23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23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23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23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23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23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23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23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23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 ht="23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ht="23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ht="23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 ht="23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:49" ht="23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ht="23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:49" ht="23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ht="23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:49" ht="23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ht="23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:49" ht="23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 ht="23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1:49" ht="23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ht="23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:49" ht="23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ht="23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ht="23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ht="23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ht="23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ht="23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ht="23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ht="23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ht="23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ht="23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ht="23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ht="23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ht="23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ht="23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ht="23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ht="23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ht="23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ht="23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ht="23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ht="23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:49" ht="23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ht="23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ht="23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ht="23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ht="23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:49" ht="23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ht="23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:49" ht="23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 ht="23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1:49" ht="23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ht="23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:49" ht="23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ht="23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:49" ht="23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ht="23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:49" ht="23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:49" ht="23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:49" ht="23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:49" ht="23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:49" ht="23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:49" ht="23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:49" ht="23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 ht="23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:49" ht="23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:49" ht="23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:49" ht="23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ht="23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:49" ht="23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:49" ht="23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:49" ht="23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:49" ht="23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:49" ht="23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:49" ht="23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:49" ht="23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:49" ht="23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:49" ht="23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 ht="23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:49" ht="23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:49" ht="23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:49" ht="23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:49" ht="23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:49" ht="23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 ht="23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:49" ht="23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:49" ht="23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:49" ht="23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:49" ht="23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:49" ht="23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 ht="23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 ht="23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 ht="23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:49" ht="23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:49" ht="23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:49" ht="23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:49" ht="23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:49" ht="23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:49" ht="23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:49" ht="23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 ht="23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:49" ht="23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 ht="23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:49" ht="23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:49" ht="23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:49" ht="23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ht="23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:49" ht="23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:49" ht="23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:49" ht="23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:49" ht="23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:49" ht="23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ht="23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:49" ht="23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ht="23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:49" ht="23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ht="23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:49" ht="23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 ht="23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:49" ht="23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ht="23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:49" ht="23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ht="23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:49" ht="23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:49" ht="23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:49" ht="23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ht="23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:49" ht="23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:49" ht="23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:49" ht="23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 ht="23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:49" ht="23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 ht="23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:49" ht="23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:49" ht="23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:49" ht="23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 ht="23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:49" ht="23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 ht="23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:49" ht="23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:49" ht="23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:49" ht="23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:49" ht="23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:49" ht="23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:49" ht="23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:49" ht="23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:49" ht="23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:49" ht="23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:49" ht="23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:49" ht="23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:49" ht="23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:49" ht="23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:49" ht="23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:49" ht="23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:49" ht="23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:49" ht="23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:49" ht="23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</row>
    <row r="282" spans="1:49" ht="23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</row>
    <row r="283" spans="1:49" ht="23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</row>
    <row r="284" spans="1:49" ht="23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</row>
    <row r="285" spans="1:49" ht="23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</row>
    <row r="286" spans="1:49" ht="23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</row>
    <row r="287" spans="1:49" ht="23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</row>
    <row r="288" spans="1:49" ht="23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</row>
    <row r="289" spans="1:49" ht="23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</row>
    <row r="290" spans="1:49" ht="23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</row>
    <row r="291" spans="1:49" ht="23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</row>
    <row r="292" spans="1:49" ht="23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</row>
    <row r="293" spans="1:49" ht="23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</row>
    <row r="294" spans="1:49" ht="23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</row>
    <row r="295" spans="1:49" ht="23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</row>
    <row r="296" spans="1:49" ht="23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</row>
    <row r="297" spans="1:49" ht="23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</row>
    <row r="298" spans="1:49" ht="23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</row>
    <row r="299" spans="1:49" ht="23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</row>
    <row r="300" spans="1:49" ht="23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</row>
    <row r="301" spans="1:49" ht="23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</row>
    <row r="302" spans="1:49" ht="23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</row>
    <row r="303" spans="1:49" ht="23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</row>
    <row r="304" spans="1:49" ht="23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</row>
    <row r="305" spans="1:49" ht="23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</row>
    <row r="306" spans="1:49" ht="23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</row>
    <row r="307" spans="1:49" ht="23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</row>
    <row r="308" spans="1:49" ht="23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</row>
    <row r="309" spans="1:49" ht="23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</row>
    <row r="310" spans="1:49" ht="23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</row>
    <row r="311" spans="1:49" ht="23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</row>
    <row r="312" spans="1:49" ht="23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</row>
    <row r="313" spans="1:49" ht="23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</row>
    <row r="314" spans="1:49" ht="23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</row>
    <row r="315" spans="1:49" ht="23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</row>
    <row r="316" spans="1:49" ht="23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</row>
    <row r="317" spans="1:49" ht="23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</row>
    <row r="318" spans="1:49" ht="23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</row>
    <row r="319" spans="1:49" ht="23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</row>
    <row r="320" spans="1:49" ht="23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</row>
    <row r="321" spans="1:49" ht="23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</row>
    <row r="322" spans="1:49" ht="23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</row>
    <row r="323" spans="1:49" ht="23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</row>
    <row r="324" spans="1:49" ht="23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</row>
    <row r="325" spans="1:49" ht="23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</row>
    <row r="326" spans="1:49" ht="23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</row>
    <row r="327" spans="1:49" ht="23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</row>
    <row r="328" spans="1:49" ht="23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</row>
    <row r="329" spans="1:49" ht="23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</row>
    <row r="330" spans="1:49" ht="23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</row>
    <row r="331" spans="1:49" ht="23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</row>
    <row r="332" spans="1:49" ht="23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</row>
    <row r="333" spans="1:49" ht="23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</row>
    <row r="334" spans="1:49" ht="23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</row>
    <row r="335" spans="1:49" ht="23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</row>
    <row r="336" spans="1:49" ht="23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</row>
    <row r="337" spans="1:49" ht="23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</row>
    <row r="338" spans="1:49" ht="23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</row>
    <row r="339" spans="1:49" ht="23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</row>
    <row r="340" spans="1:49" ht="23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</row>
    <row r="341" spans="1:49" ht="23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</row>
    <row r="342" spans="1:49" ht="23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</row>
    <row r="343" spans="1:49" ht="23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</row>
    <row r="344" spans="1:49" ht="23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</row>
    <row r="345" spans="1:49" ht="23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</row>
    <row r="346" spans="1:49" ht="23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</row>
    <row r="347" spans="1:49" ht="23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</row>
    <row r="348" spans="1:49" ht="23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</row>
    <row r="349" spans="1:49" ht="23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</row>
    <row r="350" spans="1:49" ht="23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</row>
    <row r="351" spans="1:49" ht="23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</row>
    <row r="352" spans="1:49" ht="23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</row>
    <row r="353" spans="1:49" ht="23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</row>
    <row r="354" spans="1:49" ht="23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</row>
    <row r="355" spans="1:49" ht="23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</row>
    <row r="356" spans="1:49" ht="23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</row>
    <row r="357" spans="1:49" ht="23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</row>
    <row r="358" spans="1:49" ht="23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</row>
    <row r="359" spans="1:49" ht="23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</row>
    <row r="360" spans="1:49" ht="23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</row>
    <row r="361" spans="1:49" ht="23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</row>
    <row r="362" spans="1:49" ht="23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</row>
    <row r="363" spans="1:49" ht="23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</row>
    <row r="364" spans="1:49" ht="23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</row>
    <row r="365" spans="1:49" ht="23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</row>
    <row r="366" spans="1:49" ht="23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</row>
    <row r="367" spans="1:49" ht="23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</row>
    <row r="368" spans="1:49" ht="23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</row>
    <row r="369" spans="1:49" ht="23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</row>
    <row r="370" spans="1:49" ht="23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</row>
    <row r="371" spans="1:49" ht="23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</row>
    <row r="372" spans="1:49" ht="23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</row>
    <row r="373" spans="1:49" ht="23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</row>
    <row r="374" spans="1:49" ht="23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</row>
    <row r="375" spans="1:49" ht="23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</row>
    <row r="376" spans="1:49" ht="23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</row>
    <row r="377" spans="1:49" ht="23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</row>
    <row r="378" spans="1:49" ht="23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</row>
    <row r="379" spans="1:49" ht="23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</row>
    <row r="380" spans="1:49" ht="23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</row>
    <row r="381" spans="1:49" ht="23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</row>
    <row r="382" spans="1:49" ht="23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</row>
    <row r="383" spans="1:49" ht="23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</row>
    <row r="384" spans="1:49" ht="23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</row>
    <row r="385" spans="1:49" ht="23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</row>
    <row r="386" spans="1:49" ht="23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</row>
    <row r="387" spans="1:49" ht="23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</row>
    <row r="388" spans="1:49" ht="23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</row>
    <row r="389" spans="1:49" ht="23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</row>
    <row r="390" spans="1:49" ht="23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</row>
    <row r="391" spans="1:49" ht="23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</row>
    <row r="392" spans="1:49" ht="23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</row>
    <row r="393" spans="1:49" ht="23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</row>
    <row r="394" spans="1:49" ht="23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</row>
    <row r="395" spans="1:49" ht="23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</row>
    <row r="396" spans="1:49" ht="23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</row>
    <row r="397" spans="1:49" ht="23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</row>
    <row r="398" spans="1:49" ht="23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</row>
    <row r="399" spans="1:49" ht="23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</row>
    <row r="400" spans="1:49" ht="23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</row>
    <row r="401" spans="1:49" ht="23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</row>
    <row r="402" spans="1:49" ht="23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</row>
    <row r="403" spans="1:49" ht="23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</row>
    <row r="404" spans="1:49" ht="23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</row>
    <row r="405" spans="1:49" ht="23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</row>
    <row r="406" spans="1:49" ht="23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</row>
    <row r="407" spans="1:49" ht="23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</row>
    <row r="408" spans="1:49" ht="23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</row>
    <row r="409" spans="1:49" ht="23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</row>
    <row r="410" spans="1:49" ht="23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</row>
    <row r="411" spans="1:49" ht="23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</row>
    <row r="412" spans="1:49" ht="23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</row>
    <row r="413" spans="1:49" ht="23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</row>
    <row r="414" spans="1:49" ht="23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</row>
    <row r="415" spans="1:49" ht="23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</row>
    <row r="416" spans="1:49" ht="23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</row>
    <row r="417" spans="1:49" ht="23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</row>
    <row r="418" spans="1:49" ht="23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</row>
    <row r="419" spans="1:49" ht="23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</row>
    <row r="420" spans="1:49" ht="23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</row>
    <row r="421" spans="1:49" ht="23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</row>
    <row r="422" spans="1:49" ht="23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</row>
    <row r="423" spans="1:49" ht="23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</row>
    <row r="424" spans="1:49" ht="23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</row>
    <row r="425" spans="1:49" ht="23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</row>
    <row r="426" spans="1:49" ht="23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</row>
    <row r="427" spans="1:49" ht="23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</row>
    <row r="428" spans="1:49" ht="23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</row>
    <row r="429" spans="1:49" ht="23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</row>
    <row r="430" spans="1:49" ht="23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</row>
    <row r="431" spans="1:49" ht="23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</row>
    <row r="432" spans="1:49" ht="23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</row>
    <row r="433" spans="1:49" ht="23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</row>
    <row r="434" spans="1:49" ht="23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</row>
    <row r="435" spans="1:49" ht="23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</row>
    <row r="436" spans="1:49" ht="23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</row>
    <row r="437" spans="1:49" ht="23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</row>
    <row r="438" spans="1:49" ht="23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</row>
    <row r="439" spans="1:49" ht="23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</row>
    <row r="440" spans="1:49" ht="23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</row>
    <row r="441" spans="1:49" ht="23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</row>
    <row r="442" spans="1:49" ht="23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</row>
    <row r="443" spans="1:49" ht="23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</row>
    <row r="444" spans="1:49" ht="23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</row>
    <row r="445" spans="1:49" ht="23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</row>
    <row r="446" spans="1:49" ht="23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</row>
    <row r="447" spans="1:49" ht="23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</row>
    <row r="448" spans="1:49" ht="23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</row>
    <row r="449" spans="1:49" ht="23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</row>
    <row r="450" spans="1:49" ht="23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</row>
    <row r="451" spans="1:49" ht="23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</row>
    <row r="452" spans="1:49" ht="23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</row>
    <row r="453" spans="1:49" ht="23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</row>
    <row r="454" spans="1:49" ht="23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</row>
    <row r="455" spans="1:49" ht="23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</row>
    <row r="456" spans="1:49" ht="23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</row>
    <row r="457" spans="1:49" ht="23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</row>
    <row r="458" spans="1:49" ht="23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</row>
    <row r="459" spans="1:49" ht="23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</row>
    <row r="460" spans="1:49" ht="23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</row>
    <row r="461" spans="1:49" ht="23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</row>
    <row r="462" spans="1:49" ht="23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</row>
    <row r="463" spans="1:49" ht="23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</row>
    <row r="464" spans="1:49" ht="23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</row>
    <row r="465" spans="1:49" ht="23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</row>
    <row r="466" spans="1:49" ht="23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</row>
    <row r="467" spans="1:49" ht="23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</row>
    <row r="468" spans="1:49" ht="23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</row>
    <row r="469" spans="1:49" ht="23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</row>
    <row r="470" spans="1:49" ht="23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</row>
    <row r="471" spans="1:49" ht="23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</row>
    <row r="472" spans="1:49" ht="23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</row>
    <row r="473" spans="1:49" ht="23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</row>
    <row r="474" spans="1:49" ht="23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</row>
    <row r="475" spans="1:49" ht="23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</row>
    <row r="476" spans="1:49" ht="23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</row>
    <row r="477" spans="1:49" ht="23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</row>
    <row r="478" spans="1:49" ht="23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</row>
    <row r="479" spans="1:49" ht="23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</row>
    <row r="480" spans="1:49" ht="23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</row>
    <row r="481" spans="1:49" ht="23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</row>
    <row r="482" spans="1:49" ht="23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</row>
    <row r="483" spans="1:49" ht="23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</row>
    <row r="484" spans="1:49" ht="23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</row>
    <row r="485" spans="1:49" ht="23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</row>
    <row r="486" spans="1:49" ht="23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</row>
    <row r="487" spans="1:49" ht="23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</row>
    <row r="488" spans="1:49" ht="23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</row>
    <row r="489" spans="1:49" ht="23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</row>
    <row r="490" spans="1:49" ht="23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</row>
    <row r="491" spans="1:49" ht="23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</row>
    <row r="492" spans="1:49" ht="23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</row>
    <row r="493" spans="1:49" ht="23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</row>
    <row r="494" spans="1:49" ht="23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</row>
    <row r="495" spans="1:49" ht="23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</row>
    <row r="496" spans="1:49" ht="23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</row>
    <row r="497" spans="1:49" ht="23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</row>
    <row r="498" spans="1:49" ht="23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</row>
    <row r="499" spans="1:49" ht="23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</row>
    <row r="500" spans="1:49" ht="23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</row>
    <row r="501" spans="1:49" ht="23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</row>
    <row r="502" spans="1:49" ht="23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</row>
    <row r="503" spans="1:49" ht="23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</row>
    <row r="504" spans="1:49" ht="23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</row>
    <row r="505" spans="1:49" ht="23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</row>
    <row r="506" spans="1:49" ht="23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</row>
    <row r="507" spans="1:49" ht="23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</row>
    <row r="508" spans="1:49" ht="23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</row>
    <row r="509" spans="1:49" ht="23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</row>
    <row r="510" spans="1:49" ht="23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</row>
    <row r="511" spans="1:49" ht="23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</row>
    <row r="512" spans="1:49" ht="23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</row>
    <row r="513" spans="1:49" ht="23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</row>
    <row r="514" spans="1:49" ht="23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</row>
  </sheetData>
  <mergeCells count="23">
    <mergeCell ref="A6:A7"/>
    <mergeCell ref="B6:F7"/>
    <mergeCell ref="K6:K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1:F21"/>
    <mergeCell ref="B22:F22"/>
    <mergeCell ref="B23:F23"/>
    <mergeCell ref="B17:F17"/>
    <mergeCell ref="B18:F18"/>
    <mergeCell ref="B19:F19"/>
    <mergeCell ref="B20:F20"/>
    <mergeCell ref="B24:F24"/>
    <mergeCell ref="B25:F25"/>
    <mergeCell ref="B26:F26"/>
    <mergeCell ref="B27:G27"/>
  </mergeCells>
  <printOptions/>
  <pageMargins left="0.29" right="0.24" top="0.79" bottom="0.6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4" sqref="B4"/>
    </sheetView>
  </sheetViews>
  <sheetFormatPr defaultColWidth="9.140625" defaultRowHeight="21.75"/>
  <cols>
    <col min="1" max="1" width="6.57421875" style="0" customWidth="1"/>
    <col min="2" max="2" width="9.7109375" style="0" customWidth="1"/>
    <col min="3" max="3" width="18.7109375" style="0" customWidth="1"/>
    <col min="4" max="4" width="10.421875" style="0" customWidth="1"/>
    <col min="5" max="5" width="18.28125" style="0" customWidth="1"/>
    <col min="6" max="6" width="12.57421875" style="0" customWidth="1"/>
    <col min="7" max="7" width="14.57421875" style="0" customWidth="1"/>
    <col min="8" max="8" width="16.140625" style="0" customWidth="1"/>
  </cols>
  <sheetData>
    <row r="1" spans="1:8" ht="27.75">
      <c r="A1" s="374" t="s">
        <v>10</v>
      </c>
      <c r="B1" s="375"/>
      <c r="C1" s="375"/>
      <c r="D1" s="375"/>
      <c r="E1" s="375"/>
      <c r="F1" s="375"/>
      <c r="G1" s="375"/>
      <c r="H1" s="375"/>
    </row>
    <row r="2" spans="1:8" ht="27.75">
      <c r="A2" s="374" t="s">
        <v>194</v>
      </c>
      <c r="B2" s="375"/>
      <c r="C2" s="375"/>
      <c r="D2" s="375"/>
      <c r="E2" s="375"/>
      <c r="F2" s="375"/>
      <c r="G2" s="375"/>
      <c r="H2" s="375"/>
    </row>
    <row r="4" spans="1:8" ht="23.25">
      <c r="A4" s="24" t="s">
        <v>139</v>
      </c>
      <c r="B4" s="24" t="s">
        <v>393</v>
      </c>
      <c r="C4" s="24"/>
      <c r="D4" s="24"/>
      <c r="E4" s="24"/>
      <c r="G4" s="24" t="s">
        <v>394</v>
      </c>
      <c r="H4" s="24" t="s">
        <v>395</v>
      </c>
    </row>
    <row r="5" spans="1:8" ht="23.25">
      <c r="A5" s="24" t="s">
        <v>392</v>
      </c>
      <c r="B5" s="24" t="s">
        <v>393</v>
      </c>
      <c r="C5" s="24"/>
      <c r="D5" s="24"/>
      <c r="E5" s="24"/>
      <c r="G5" s="24" t="s">
        <v>389</v>
      </c>
      <c r="H5" s="24" t="s">
        <v>395</v>
      </c>
    </row>
    <row r="6" ht="22.5" thickBot="1"/>
    <row r="7" spans="1:8" ht="23.25">
      <c r="A7" s="381" t="s">
        <v>190</v>
      </c>
      <c r="B7" s="379" t="s">
        <v>191</v>
      </c>
      <c r="C7" s="379" t="s">
        <v>148</v>
      </c>
      <c r="D7" s="90" t="s">
        <v>139</v>
      </c>
      <c r="E7" s="379" t="s">
        <v>142</v>
      </c>
      <c r="F7" s="379" t="s">
        <v>192</v>
      </c>
      <c r="G7" s="379" t="s">
        <v>131</v>
      </c>
      <c r="H7" s="377" t="s">
        <v>132</v>
      </c>
    </row>
    <row r="8" spans="1:8" ht="24" thickBot="1">
      <c r="A8" s="382"/>
      <c r="B8" s="380"/>
      <c r="C8" s="380"/>
      <c r="D8" s="119" t="s">
        <v>195</v>
      </c>
      <c r="E8" s="380"/>
      <c r="F8" s="380"/>
      <c r="G8" s="380"/>
      <c r="H8" s="378"/>
    </row>
    <row r="9" spans="1:8" ht="23.25">
      <c r="A9" s="133"/>
      <c r="B9" s="80"/>
      <c r="C9" s="80"/>
      <c r="D9" s="80"/>
      <c r="E9" s="80"/>
      <c r="F9" s="80"/>
      <c r="G9" s="80"/>
      <c r="H9" s="115"/>
    </row>
    <row r="10" spans="1:8" ht="23.25">
      <c r="A10" s="133"/>
      <c r="B10" s="80"/>
      <c r="C10" s="80"/>
      <c r="D10" s="80"/>
      <c r="E10" s="80"/>
      <c r="F10" s="80"/>
      <c r="G10" s="80"/>
      <c r="H10" s="115"/>
    </row>
    <row r="11" spans="1:8" ht="23.25">
      <c r="A11" s="133"/>
      <c r="B11" s="80"/>
      <c r="C11" s="80"/>
      <c r="D11" s="80"/>
      <c r="E11" s="80"/>
      <c r="F11" s="80"/>
      <c r="G11" s="80"/>
      <c r="H11" s="115"/>
    </row>
    <row r="12" spans="1:8" ht="23.25">
      <c r="A12" s="133"/>
      <c r="B12" s="80"/>
      <c r="C12" s="80"/>
      <c r="D12" s="80"/>
      <c r="E12" s="80"/>
      <c r="F12" s="80"/>
      <c r="G12" s="80"/>
      <c r="H12" s="115"/>
    </row>
    <row r="13" spans="1:8" ht="23.25">
      <c r="A13" s="133"/>
      <c r="B13" s="80"/>
      <c r="C13" s="80"/>
      <c r="D13" s="80"/>
      <c r="E13" s="80"/>
      <c r="F13" s="80"/>
      <c r="G13" s="80"/>
      <c r="H13" s="115"/>
    </row>
    <row r="14" spans="1:8" ht="23.25">
      <c r="A14" s="133"/>
      <c r="B14" s="80"/>
      <c r="C14" s="80"/>
      <c r="D14" s="80"/>
      <c r="E14" s="80"/>
      <c r="F14" s="80"/>
      <c r="G14" s="80"/>
      <c r="H14" s="115"/>
    </row>
    <row r="15" spans="1:8" ht="23.25">
      <c r="A15" s="133"/>
      <c r="B15" s="80"/>
      <c r="C15" s="80"/>
      <c r="D15" s="80"/>
      <c r="E15" s="80"/>
      <c r="F15" s="80"/>
      <c r="G15" s="80"/>
      <c r="H15" s="115"/>
    </row>
    <row r="16" spans="1:8" ht="23.25">
      <c r="A16" s="133"/>
      <c r="B16" s="80"/>
      <c r="C16" s="80"/>
      <c r="D16" s="80"/>
      <c r="E16" s="80"/>
      <c r="F16" s="80"/>
      <c r="G16" s="80"/>
      <c r="H16" s="115"/>
    </row>
    <row r="17" spans="1:8" ht="23.25">
      <c r="A17" s="133"/>
      <c r="B17" s="80"/>
      <c r="C17" s="80"/>
      <c r="D17" s="80"/>
      <c r="E17" s="80"/>
      <c r="F17" s="80"/>
      <c r="G17" s="80"/>
      <c r="H17" s="115"/>
    </row>
    <row r="18" spans="1:8" ht="23.25">
      <c r="A18" s="133"/>
      <c r="B18" s="80"/>
      <c r="C18" s="80"/>
      <c r="D18" s="80"/>
      <c r="E18" s="80"/>
      <c r="F18" s="80"/>
      <c r="G18" s="80"/>
      <c r="H18" s="115"/>
    </row>
    <row r="19" spans="1:8" ht="23.25">
      <c r="A19" s="133"/>
      <c r="B19" s="80"/>
      <c r="C19" s="80"/>
      <c r="D19" s="80"/>
      <c r="E19" s="80"/>
      <c r="F19" s="80"/>
      <c r="G19" s="80"/>
      <c r="H19" s="115"/>
    </row>
    <row r="20" spans="1:8" ht="23.25">
      <c r="A20" s="133"/>
      <c r="B20" s="80"/>
      <c r="C20" s="80"/>
      <c r="D20" s="80"/>
      <c r="E20" s="80"/>
      <c r="F20" s="80"/>
      <c r="G20" s="80"/>
      <c r="H20" s="115"/>
    </row>
    <row r="21" spans="1:8" ht="23.25">
      <c r="A21" s="133"/>
      <c r="B21" s="80"/>
      <c r="C21" s="80"/>
      <c r="D21" s="80"/>
      <c r="E21" s="80"/>
      <c r="F21" s="80"/>
      <c r="G21" s="80"/>
      <c r="H21" s="115"/>
    </row>
    <row r="22" spans="1:8" ht="23.25">
      <c r="A22" s="133"/>
      <c r="B22" s="80"/>
      <c r="C22" s="80"/>
      <c r="D22" s="80"/>
      <c r="E22" s="80"/>
      <c r="F22" s="80"/>
      <c r="G22" s="80"/>
      <c r="H22" s="115"/>
    </row>
    <row r="23" spans="1:8" ht="23.25">
      <c r="A23" s="133"/>
      <c r="B23" s="80"/>
      <c r="C23" s="80"/>
      <c r="D23" s="80"/>
      <c r="E23" s="80"/>
      <c r="F23" s="80"/>
      <c r="G23" s="80"/>
      <c r="H23" s="115"/>
    </row>
    <row r="24" spans="1:8" ht="23.25">
      <c r="A24" s="133"/>
      <c r="B24" s="80"/>
      <c r="C24" s="80"/>
      <c r="D24" s="80"/>
      <c r="E24" s="80"/>
      <c r="F24" s="80"/>
      <c r="G24" s="80"/>
      <c r="H24" s="115"/>
    </row>
    <row r="25" spans="1:8" ht="23.25">
      <c r="A25" s="133"/>
      <c r="B25" s="80"/>
      <c r="C25" s="80"/>
      <c r="D25" s="80"/>
      <c r="E25" s="80"/>
      <c r="F25" s="80"/>
      <c r="G25" s="80"/>
      <c r="H25" s="115"/>
    </row>
    <row r="26" spans="1:8" ht="23.25">
      <c r="A26" s="133"/>
      <c r="B26" s="80"/>
      <c r="C26" s="80"/>
      <c r="D26" s="80"/>
      <c r="E26" s="80"/>
      <c r="F26" s="80"/>
      <c r="G26" s="80"/>
      <c r="H26" s="115"/>
    </row>
    <row r="27" spans="1:8" ht="23.25">
      <c r="A27" s="133"/>
      <c r="B27" s="80"/>
      <c r="C27" s="80"/>
      <c r="D27" s="80"/>
      <c r="E27" s="80"/>
      <c r="F27" s="80"/>
      <c r="G27" s="80"/>
      <c r="H27" s="115"/>
    </row>
    <row r="28" spans="1:8" ht="23.25">
      <c r="A28" s="133"/>
      <c r="B28" s="80"/>
      <c r="C28" s="80"/>
      <c r="D28" s="80"/>
      <c r="E28" s="80"/>
      <c r="F28" s="80"/>
      <c r="G28" s="80"/>
      <c r="H28" s="115"/>
    </row>
    <row r="29" spans="1:8" ht="23.25">
      <c r="A29" s="133"/>
      <c r="B29" s="80"/>
      <c r="C29" s="80"/>
      <c r="D29" s="80"/>
      <c r="E29" s="80"/>
      <c r="F29" s="80"/>
      <c r="G29" s="80"/>
      <c r="H29" s="115"/>
    </row>
    <row r="30" spans="1:8" ht="23.25">
      <c r="A30" s="133"/>
      <c r="B30" s="80"/>
      <c r="C30" s="80"/>
      <c r="D30" s="80"/>
      <c r="E30" s="80"/>
      <c r="F30" s="80"/>
      <c r="G30" s="80"/>
      <c r="H30" s="115"/>
    </row>
    <row r="31" spans="1:8" ht="23.25">
      <c r="A31" s="133"/>
      <c r="B31" s="80"/>
      <c r="C31" s="80"/>
      <c r="D31" s="80"/>
      <c r="E31" s="80"/>
      <c r="F31" s="80"/>
      <c r="G31" s="80"/>
      <c r="H31" s="115"/>
    </row>
    <row r="32" spans="1:8" ht="24" thickBot="1">
      <c r="A32" s="134"/>
      <c r="B32" s="88"/>
      <c r="C32" s="88"/>
      <c r="D32" s="88"/>
      <c r="E32" s="88"/>
      <c r="F32" s="88"/>
      <c r="G32" s="88"/>
      <c r="H32" s="116"/>
    </row>
    <row r="33" spans="6:7" s="1" customFormat="1" ht="24" thickBot="1">
      <c r="F33" s="15" t="s">
        <v>116</v>
      </c>
      <c r="G33" s="162">
        <f>SUM(G9:G32)</f>
        <v>0</v>
      </c>
    </row>
  </sheetData>
  <mergeCells count="9">
    <mergeCell ref="H7:H8"/>
    <mergeCell ref="E7:E8"/>
    <mergeCell ref="A1:H1"/>
    <mergeCell ref="A2:H2"/>
    <mergeCell ref="A7:A8"/>
    <mergeCell ref="B7:B8"/>
    <mergeCell ref="C7:C8"/>
    <mergeCell ref="F7:F8"/>
    <mergeCell ref="G7:G8"/>
  </mergeCells>
  <printOptions/>
  <pageMargins left="0.22" right="0.24" top="0.8" bottom="0.49" header="0.5" footer="0.3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140625" defaultRowHeight="21.75"/>
  <cols>
    <col min="1" max="1" width="6.140625" style="2" customWidth="1"/>
    <col min="2" max="2" width="9.7109375" style="2" customWidth="1"/>
    <col min="3" max="3" width="17.28125" style="2" customWidth="1"/>
    <col min="4" max="6" width="10.28125" style="2" customWidth="1"/>
    <col min="7" max="7" width="11.140625" style="2" customWidth="1"/>
    <col min="8" max="8" width="11.57421875" style="2" customWidth="1"/>
    <col min="9" max="10" width="10.28125" style="2" customWidth="1"/>
    <col min="11" max="16384" width="9.140625" style="2" customWidth="1"/>
  </cols>
  <sheetData>
    <row r="1" spans="1:11" ht="22.5">
      <c r="A1" s="24" t="s">
        <v>9</v>
      </c>
      <c r="B1" s="24"/>
      <c r="C1" s="24"/>
      <c r="D1" s="196"/>
      <c r="E1" s="196"/>
      <c r="F1" s="196"/>
      <c r="H1" s="199" t="s">
        <v>345</v>
      </c>
      <c r="J1" s="174"/>
      <c r="K1" s="328"/>
    </row>
    <row r="2" spans="1:10" ht="22.5">
      <c r="A2" s="24" t="s">
        <v>139</v>
      </c>
      <c r="B2" s="24"/>
      <c r="C2" s="24"/>
      <c r="D2" s="196"/>
      <c r="E2" s="196"/>
      <c r="F2" s="196"/>
      <c r="H2" s="199" t="s">
        <v>344</v>
      </c>
      <c r="I2" s="198"/>
      <c r="J2" s="174"/>
    </row>
    <row r="3" spans="1:11" ht="26.25">
      <c r="A3" s="24" t="s">
        <v>276</v>
      </c>
      <c r="B3" s="24"/>
      <c r="C3" s="24"/>
      <c r="D3" s="173" t="s">
        <v>378</v>
      </c>
      <c r="E3" s="196"/>
      <c r="F3" s="196"/>
      <c r="H3" s="197" t="s">
        <v>342</v>
      </c>
      <c r="I3" s="196"/>
      <c r="J3" s="174"/>
      <c r="K3" s="3"/>
    </row>
    <row r="4" spans="1:20" ht="26.25">
      <c r="A4" s="24" t="s">
        <v>273</v>
      </c>
      <c r="B4" s="24"/>
      <c r="C4" s="24" t="s">
        <v>432</v>
      </c>
      <c r="D4" s="196"/>
      <c r="E4" s="196"/>
      <c r="F4" s="196"/>
      <c r="H4" s="195" t="s">
        <v>341</v>
      </c>
      <c r="I4" s="173" t="s">
        <v>432</v>
      </c>
      <c r="J4" s="174"/>
      <c r="K4" s="3"/>
      <c r="L4" s="3"/>
      <c r="M4" s="3"/>
      <c r="N4" s="3"/>
      <c r="O4" s="3"/>
      <c r="P4" s="3"/>
      <c r="Q4" s="3"/>
      <c r="R4" s="3"/>
      <c r="S4" s="3"/>
      <c r="T4" s="3"/>
    </row>
    <row r="5" ht="21.75">
      <c r="I5" s="3"/>
    </row>
    <row r="6" spans="1:2" ht="22.5">
      <c r="A6" s="19" t="s">
        <v>272</v>
      </c>
      <c r="B6" s="19" t="s">
        <v>377</v>
      </c>
    </row>
    <row r="7" spans="7:8" ht="21.75">
      <c r="G7" s="3"/>
      <c r="H7" s="277"/>
    </row>
    <row r="8" spans="7:8" ht="21.75">
      <c r="G8" s="3"/>
      <c r="H8" s="3"/>
    </row>
    <row r="10" spans="1:10" s="313" customFormat="1" ht="23.25">
      <c r="A10" s="499" t="s">
        <v>190</v>
      </c>
      <c r="B10" s="499" t="s">
        <v>296</v>
      </c>
      <c r="C10" s="499" t="s">
        <v>270</v>
      </c>
      <c r="D10" s="499" t="s">
        <v>376</v>
      </c>
      <c r="E10" s="494" t="s">
        <v>375</v>
      </c>
      <c r="F10" s="496"/>
      <c r="G10" s="317" t="s">
        <v>365</v>
      </c>
      <c r="H10" s="499" t="s">
        <v>283</v>
      </c>
      <c r="I10" s="499" t="s">
        <v>131</v>
      </c>
      <c r="J10" s="499" t="s">
        <v>132</v>
      </c>
    </row>
    <row r="11" spans="1:10" s="4" customFormat="1" ht="22.5">
      <c r="A11" s="385"/>
      <c r="B11" s="385"/>
      <c r="C11" s="385"/>
      <c r="D11" s="385"/>
      <c r="E11" s="73" t="s">
        <v>374</v>
      </c>
      <c r="F11" s="71" t="s">
        <v>362</v>
      </c>
      <c r="G11" s="73" t="s">
        <v>361</v>
      </c>
      <c r="H11" s="385"/>
      <c r="I11" s="385"/>
      <c r="J11" s="385"/>
    </row>
    <row r="12" spans="1:10" ht="22.5">
      <c r="A12" s="228"/>
      <c r="B12" s="80"/>
      <c r="C12" s="41"/>
      <c r="D12" s="80"/>
      <c r="E12" s="77"/>
      <c r="F12" s="78"/>
      <c r="G12" s="77"/>
      <c r="H12" s="80"/>
      <c r="I12" s="77"/>
      <c r="J12" s="80"/>
    </row>
    <row r="13" spans="1:10" ht="22.5">
      <c r="A13" s="228"/>
      <c r="B13" s="80"/>
      <c r="C13" s="41"/>
      <c r="D13" s="80"/>
      <c r="E13" s="77"/>
      <c r="F13" s="78"/>
      <c r="G13" s="77"/>
      <c r="H13" s="80"/>
      <c r="I13" s="77"/>
      <c r="J13" s="80"/>
    </row>
    <row r="14" spans="1:10" ht="22.5">
      <c r="A14" s="228"/>
      <c r="B14" s="80"/>
      <c r="C14" s="41"/>
      <c r="D14" s="80"/>
      <c r="E14" s="77"/>
      <c r="F14" s="78"/>
      <c r="G14" s="77"/>
      <c r="H14" s="80"/>
      <c r="I14" s="77"/>
      <c r="J14" s="80"/>
    </row>
    <row r="15" spans="1:10" ht="22.5">
      <c r="A15" s="228"/>
      <c r="B15" s="80"/>
      <c r="C15" s="41"/>
      <c r="D15" s="80"/>
      <c r="E15" s="77"/>
      <c r="F15" s="78"/>
      <c r="G15" s="77"/>
      <c r="H15" s="80"/>
      <c r="I15" s="77"/>
      <c r="J15" s="80"/>
    </row>
    <row r="16" spans="1:10" ht="22.5">
      <c r="A16" s="228"/>
      <c r="B16" s="80"/>
      <c r="C16" s="41"/>
      <c r="D16" s="80"/>
      <c r="E16" s="77"/>
      <c r="F16" s="78"/>
      <c r="G16" s="77"/>
      <c r="H16" s="80"/>
      <c r="I16" s="77"/>
      <c r="J16" s="80"/>
    </row>
    <row r="17" spans="1:10" ht="22.5">
      <c r="A17" s="228"/>
      <c r="B17" s="80"/>
      <c r="C17" s="41"/>
      <c r="D17" s="80"/>
      <c r="E17" s="77"/>
      <c r="F17" s="78"/>
      <c r="G17" s="77"/>
      <c r="H17" s="80"/>
      <c r="I17" s="77"/>
      <c r="J17" s="80"/>
    </row>
    <row r="18" spans="1:10" ht="22.5">
      <c r="A18" s="228"/>
      <c r="B18" s="80"/>
      <c r="C18" s="41"/>
      <c r="D18" s="80"/>
      <c r="E18" s="77"/>
      <c r="F18" s="78"/>
      <c r="G18" s="77"/>
      <c r="H18" s="80"/>
      <c r="I18" s="77"/>
      <c r="J18" s="80"/>
    </row>
    <row r="19" spans="1:10" ht="22.5">
      <c r="A19" s="228"/>
      <c r="B19" s="80"/>
      <c r="C19" s="41"/>
      <c r="D19" s="80"/>
      <c r="E19" s="77"/>
      <c r="F19" s="78"/>
      <c r="G19" s="77"/>
      <c r="H19" s="80"/>
      <c r="I19" s="77"/>
      <c r="J19" s="80"/>
    </row>
    <row r="20" spans="1:10" ht="22.5">
      <c r="A20" s="228"/>
      <c r="B20" s="80"/>
      <c r="C20" s="41"/>
      <c r="D20" s="80"/>
      <c r="E20" s="77"/>
      <c r="F20" s="78"/>
      <c r="G20" s="77"/>
      <c r="H20" s="80"/>
      <c r="I20" s="77"/>
      <c r="J20" s="80"/>
    </row>
    <row r="21" spans="1:10" ht="22.5">
      <c r="A21" s="228"/>
      <c r="B21" s="80"/>
      <c r="C21" s="41"/>
      <c r="D21" s="80"/>
      <c r="E21" s="77"/>
      <c r="F21" s="78"/>
      <c r="G21" s="77"/>
      <c r="H21" s="80"/>
      <c r="I21" s="77"/>
      <c r="J21" s="80"/>
    </row>
    <row r="22" spans="1:10" ht="22.5">
      <c r="A22" s="228"/>
      <c r="B22" s="80"/>
      <c r="C22" s="41"/>
      <c r="D22" s="80"/>
      <c r="E22" s="77"/>
      <c r="F22" s="78"/>
      <c r="G22" s="77"/>
      <c r="H22" s="80"/>
      <c r="I22" s="77"/>
      <c r="J22" s="80"/>
    </row>
    <row r="23" spans="1:10" ht="22.5">
      <c r="A23" s="228"/>
      <c r="B23" s="80"/>
      <c r="C23" s="41"/>
      <c r="D23" s="80"/>
      <c r="E23" s="77"/>
      <c r="F23" s="78"/>
      <c r="G23" s="77"/>
      <c r="H23" s="80"/>
      <c r="I23" s="77"/>
      <c r="J23" s="80"/>
    </row>
    <row r="24" spans="1:10" ht="22.5">
      <c r="A24" s="228"/>
      <c r="B24" s="80"/>
      <c r="C24" s="41"/>
      <c r="D24" s="80"/>
      <c r="E24" s="77"/>
      <c r="F24" s="78"/>
      <c r="G24" s="77"/>
      <c r="H24" s="80"/>
      <c r="I24" s="77"/>
      <c r="J24" s="80"/>
    </row>
    <row r="25" spans="1:10" ht="22.5">
      <c r="A25" s="228"/>
      <c r="B25" s="80"/>
      <c r="C25" s="41"/>
      <c r="D25" s="80"/>
      <c r="E25" s="77"/>
      <c r="F25" s="78"/>
      <c r="G25" s="77"/>
      <c r="H25" s="80"/>
      <c r="I25" s="77"/>
      <c r="J25" s="80"/>
    </row>
    <row r="26" spans="1:10" ht="22.5">
      <c r="A26" s="228"/>
      <c r="B26" s="80"/>
      <c r="C26" s="41"/>
      <c r="D26" s="80"/>
      <c r="E26" s="77"/>
      <c r="F26" s="78"/>
      <c r="G26" s="77"/>
      <c r="H26" s="80"/>
      <c r="I26" s="77"/>
      <c r="J26" s="80"/>
    </row>
    <row r="27" spans="1:10" ht="22.5">
      <c r="A27" s="229"/>
      <c r="B27" s="151"/>
      <c r="C27" s="23"/>
      <c r="D27" s="151"/>
      <c r="E27" s="327"/>
      <c r="F27" s="152"/>
      <c r="G27" s="327"/>
      <c r="H27" s="151"/>
      <c r="I27" s="327"/>
      <c r="J27" s="151"/>
    </row>
    <row r="28" spans="1:10" ht="22.5">
      <c r="A28" s="19"/>
      <c r="B28" s="19"/>
      <c r="C28" s="19"/>
      <c r="D28" s="19" t="s">
        <v>116</v>
      </c>
      <c r="E28" s="308">
        <f>SUM(E12:E27)</f>
        <v>0</v>
      </c>
      <c r="F28" s="308">
        <f>SUM(F12:F27)</f>
        <v>0</v>
      </c>
      <c r="G28" s="308">
        <f>SUM(G12:G27)</f>
        <v>0</v>
      </c>
      <c r="H28" s="41"/>
      <c r="I28" s="308">
        <f>SUM(I12:I27)</f>
        <v>0</v>
      </c>
      <c r="J28" s="19"/>
    </row>
    <row r="29" spans="1:10" ht="21.75">
      <c r="A29" s="223"/>
      <c r="B29" s="223"/>
      <c r="C29" s="223"/>
      <c r="D29" s="223"/>
      <c r="E29" s="223"/>
      <c r="F29" s="223"/>
      <c r="G29" s="326"/>
      <c r="H29" s="223"/>
      <c r="I29" s="223"/>
      <c r="J29" s="223"/>
    </row>
    <row r="30" spans="1:10" ht="22.5">
      <c r="A30" s="325"/>
      <c r="B30" s="226" t="s">
        <v>373</v>
      </c>
      <c r="C30" s="324">
        <v>1</v>
      </c>
      <c r="D30" s="323"/>
      <c r="E30" s="323"/>
      <c r="F30" s="323"/>
      <c r="G30" s="226" t="s">
        <v>353</v>
      </c>
      <c r="I30" s="323"/>
      <c r="J30" s="322"/>
    </row>
    <row r="31" spans="1:10" ht="22.5">
      <c r="A31" s="129"/>
      <c r="B31" s="3"/>
      <c r="C31" s="321">
        <v>2</v>
      </c>
      <c r="D31" s="3"/>
      <c r="E31" s="3"/>
      <c r="F31" s="3"/>
      <c r="G31" s="321" t="s">
        <v>372</v>
      </c>
      <c r="I31" s="3"/>
      <c r="J31" s="125"/>
    </row>
    <row r="32" spans="1:10" ht="22.5">
      <c r="A32" s="129"/>
      <c r="B32" s="3"/>
      <c r="C32" s="321">
        <v>3</v>
      </c>
      <c r="D32" s="3"/>
      <c r="E32" s="3"/>
      <c r="F32" s="3"/>
      <c r="G32" s="321" t="s">
        <v>371</v>
      </c>
      <c r="I32" s="3"/>
      <c r="J32" s="125"/>
    </row>
    <row r="33" spans="1:10" ht="22.5">
      <c r="A33" s="129"/>
      <c r="B33" s="3"/>
      <c r="C33" s="321">
        <v>4</v>
      </c>
      <c r="D33" s="3"/>
      <c r="E33" s="3"/>
      <c r="F33" s="3"/>
      <c r="G33" s="321" t="s">
        <v>352</v>
      </c>
      <c r="I33" s="3"/>
      <c r="J33" s="125"/>
    </row>
    <row r="34" spans="1:10" ht="21.75">
      <c r="A34" s="129"/>
      <c r="B34" s="3"/>
      <c r="C34" s="3"/>
      <c r="D34" s="3"/>
      <c r="E34" s="3"/>
      <c r="F34" s="3"/>
      <c r="G34" s="3"/>
      <c r="H34" s="3"/>
      <c r="I34" s="3"/>
      <c r="J34" s="125"/>
    </row>
    <row r="35" spans="1:10" ht="21.75">
      <c r="A35" s="320"/>
      <c r="B35" s="223"/>
      <c r="C35" s="223"/>
      <c r="D35" s="223"/>
      <c r="E35" s="223"/>
      <c r="F35" s="223"/>
      <c r="G35" s="223"/>
      <c r="H35" s="223"/>
      <c r="I35" s="223"/>
      <c r="J35" s="319"/>
    </row>
  </sheetData>
  <mergeCells count="8">
    <mergeCell ref="E10:F10"/>
    <mergeCell ref="H10:H11"/>
    <mergeCell ref="I10:I11"/>
    <mergeCell ref="J10:J11"/>
    <mergeCell ref="A10:A11"/>
    <mergeCell ref="B10:B11"/>
    <mergeCell ref="C10:C11"/>
    <mergeCell ref="D10:D11"/>
  </mergeCells>
  <printOptions/>
  <pageMargins left="0.29" right="0.24" top="0.77" bottom="0.46" header="0.5" footer="0.2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21.75"/>
  <cols>
    <col min="1" max="1" width="14.140625" style="0" customWidth="1"/>
    <col min="4" max="4" width="8.7109375" style="0" customWidth="1"/>
    <col min="7" max="7" width="10.421875" style="0" customWidth="1"/>
    <col min="8" max="8" width="9.8515625" style="0" customWidth="1"/>
  </cols>
  <sheetData>
    <row r="1" spans="1:9" ht="26.25">
      <c r="A1" s="21"/>
      <c r="B1" s="21"/>
      <c r="C1" s="19"/>
      <c r="D1" s="383" t="s">
        <v>202</v>
      </c>
      <c r="E1" s="383"/>
      <c r="F1" s="383"/>
      <c r="G1" s="19"/>
      <c r="H1" s="19"/>
      <c r="I1" s="19"/>
    </row>
    <row r="2" spans="1:9" ht="26.25">
      <c r="A2" s="19"/>
      <c r="B2" s="19"/>
      <c r="C2" s="163" t="s">
        <v>203</v>
      </c>
      <c r="D2" s="157"/>
      <c r="E2" s="157"/>
      <c r="G2" s="156"/>
      <c r="H2" s="19"/>
      <c r="I2" s="19"/>
    </row>
    <row r="3" spans="1:9" ht="26.25">
      <c r="A3" s="19"/>
      <c r="B3" s="19"/>
      <c r="C3" s="163" t="s">
        <v>421</v>
      </c>
      <c r="D3" s="139" t="s">
        <v>306</v>
      </c>
      <c r="E3" s="139"/>
      <c r="G3" s="19"/>
      <c r="H3" s="19"/>
      <c r="I3" s="19"/>
    </row>
    <row r="4" spans="1:9" ht="23.25">
      <c r="A4" s="19"/>
      <c r="B4" s="19"/>
      <c r="C4" s="19"/>
      <c r="D4" s="19"/>
      <c r="E4" s="19"/>
      <c r="F4" s="19"/>
      <c r="G4" s="19"/>
      <c r="H4" s="107" t="s">
        <v>54</v>
      </c>
      <c r="I4" s="19"/>
    </row>
    <row r="5" spans="1:9" ht="23.25">
      <c r="A5" s="24" t="s">
        <v>1</v>
      </c>
      <c r="B5" s="19"/>
      <c r="C5" s="19"/>
      <c r="D5" s="19"/>
      <c r="E5" s="19"/>
      <c r="F5" s="59"/>
      <c r="G5" s="59"/>
      <c r="H5" s="63">
        <v>0</v>
      </c>
      <c r="I5" s="59"/>
    </row>
    <row r="6" spans="1:9" ht="23.25">
      <c r="A6" s="24" t="s">
        <v>168</v>
      </c>
      <c r="B6" s="19"/>
      <c r="C6" s="19"/>
      <c r="D6" s="19"/>
      <c r="E6" s="19"/>
      <c r="F6" s="59"/>
      <c r="G6" s="59"/>
      <c r="H6" s="59"/>
      <c r="I6" s="59"/>
    </row>
    <row r="7" spans="1:9" ht="23.25">
      <c r="A7" s="19" t="s">
        <v>169</v>
      </c>
      <c r="B7" s="19"/>
      <c r="C7" s="19"/>
      <c r="D7" s="19"/>
      <c r="E7" s="19"/>
      <c r="F7" s="59">
        <v>0</v>
      </c>
      <c r="G7" s="59"/>
      <c r="H7" s="59"/>
      <c r="I7" s="59"/>
    </row>
    <row r="8" spans="1:9" ht="23.25">
      <c r="A8" s="19" t="s">
        <v>170</v>
      </c>
      <c r="B8" s="19"/>
      <c r="C8" s="19"/>
      <c r="D8" s="19"/>
      <c r="E8" s="19"/>
      <c r="F8" s="59">
        <v>0</v>
      </c>
      <c r="G8" s="59"/>
      <c r="H8" s="59"/>
      <c r="I8" s="59"/>
    </row>
    <row r="9" spans="1:9" ht="23.25">
      <c r="A9" s="19" t="s">
        <v>171</v>
      </c>
      <c r="B9" s="19"/>
      <c r="C9" s="19"/>
      <c r="D9" s="19"/>
      <c r="E9" s="19"/>
      <c r="F9" s="59"/>
      <c r="G9" s="59"/>
      <c r="H9" s="59"/>
      <c r="I9" s="59"/>
    </row>
    <row r="10" spans="1:9" ht="23.25">
      <c r="A10" s="19" t="s">
        <v>3</v>
      </c>
      <c r="B10" s="19"/>
      <c r="C10" s="19"/>
      <c r="D10" s="19"/>
      <c r="E10" s="19"/>
      <c r="F10" s="59">
        <v>0</v>
      </c>
      <c r="G10" s="59"/>
      <c r="H10" s="59"/>
      <c r="I10" s="59"/>
    </row>
    <row r="11" spans="1:9" ht="23.25">
      <c r="A11" s="19" t="s">
        <v>3</v>
      </c>
      <c r="B11" s="19"/>
      <c r="C11" s="19"/>
      <c r="D11" s="19"/>
      <c r="E11" s="19"/>
      <c r="F11" s="59">
        <v>0</v>
      </c>
      <c r="G11" s="59"/>
      <c r="H11" s="59"/>
      <c r="I11" s="59"/>
    </row>
    <row r="12" spans="1:9" ht="23.25">
      <c r="A12" s="19" t="s">
        <v>3</v>
      </c>
      <c r="B12" s="19"/>
      <c r="C12" s="19"/>
      <c r="D12" s="19"/>
      <c r="E12" s="19"/>
      <c r="F12" s="61">
        <v>0</v>
      </c>
      <c r="G12" s="59"/>
      <c r="H12" s="102"/>
      <c r="I12" s="59"/>
    </row>
    <row r="13" spans="1:9" ht="23.25">
      <c r="A13" s="24" t="s">
        <v>4</v>
      </c>
      <c r="B13" s="19"/>
      <c r="C13" s="19"/>
      <c r="D13" s="19"/>
      <c r="E13" s="19"/>
      <c r="F13" s="102"/>
      <c r="G13" s="59"/>
      <c r="H13" s="108">
        <f>SUM(F7:F12)</f>
        <v>0</v>
      </c>
      <c r="I13" s="59"/>
    </row>
    <row r="14" spans="1:9" ht="23.25">
      <c r="A14" s="24" t="s">
        <v>201</v>
      </c>
      <c r="B14" s="27" t="s">
        <v>173</v>
      </c>
      <c r="C14" s="19"/>
      <c r="D14" s="19"/>
      <c r="E14" s="19"/>
      <c r="F14" s="59"/>
      <c r="G14" s="59"/>
      <c r="H14" s="59"/>
      <c r="I14" s="59"/>
    </row>
    <row r="15" spans="1:9" ht="23.25">
      <c r="A15" s="19" t="s">
        <v>2</v>
      </c>
      <c r="B15" s="19"/>
      <c r="C15" s="19"/>
      <c r="D15" s="19"/>
      <c r="E15" s="19"/>
      <c r="F15" s="65">
        <v>0</v>
      </c>
      <c r="G15" s="59"/>
      <c r="H15" s="59"/>
      <c r="I15" s="59"/>
    </row>
    <row r="16" spans="1:9" ht="23.25">
      <c r="A16" s="19" t="s">
        <v>197</v>
      </c>
      <c r="B16" s="19"/>
      <c r="C16" s="19"/>
      <c r="D16" s="19"/>
      <c r="E16" s="19"/>
      <c r="F16" s="65">
        <v>0</v>
      </c>
      <c r="G16" s="59"/>
      <c r="H16" s="59"/>
      <c r="I16" s="59"/>
    </row>
    <row r="17" spans="1:9" ht="23.25">
      <c r="A17" s="19" t="s">
        <v>172</v>
      </c>
      <c r="B17" s="19"/>
      <c r="C17" s="19"/>
      <c r="D17" s="19"/>
      <c r="E17" s="19"/>
      <c r="F17" s="65"/>
      <c r="G17" s="59"/>
      <c r="H17" s="59"/>
      <c r="I17" s="59"/>
    </row>
    <row r="18" spans="1:9" ht="23.25">
      <c r="A18" s="19" t="s">
        <v>3</v>
      </c>
      <c r="B18" s="19"/>
      <c r="C18" s="19"/>
      <c r="D18" s="19"/>
      <c r="E18" s="19"/>
      <c r="F18" s="65">
        <v>0</v>
      </c>
      <c r="G18" s="59"/>
      <c r="H18" s="59"/>
      <c r="I18" s="59"/>
    </row>
    <row r="19" spans="1:9" ht="23.25">
      <c r="A19" s="19" t="s">
        <v>3</v>
      </c>
      <c r="B19" s="19"/>
      <c r="C19" s="19"/>
      <c r="D19" s="19"/>
      <c r="E19" s="19"/>
      <c r="F19" s="65">
        <v>0</v>
      </c>
      <c r="G19" s="59"/>
      <c r="H19" s="59"/>
      <c r="I19" s="59"/>
    </row>
    <row r="20" spans="1:9" ht="23.25">
      <c r="A20" s="19" t="s">
        <v>3</v>
      </c>
      <c r="B20" s="19"/>
      <c r="C20" s="19"/>
      <c r="D20" s="19"/>
      <c r="E20" s="19"/>
      <c r="F20" s="65">
        <v>0</v>
      </c>
      <c r="G20" s="59"/>
      <c r="H20" s="59"/>
      <c r="I20" s="59"/>
    </row>
    <row r="21" spans="1:9" ht="23.25">
      <c r="A21" s="19" t="s">
        <v>3</v>
      </c>
      <c r="B21" s="19"/>
      <c r="C21" s="19"/>
      <c r="D21" s="19"/>
      <c r="E21" s="19"/>
      <c r="F21" s="65">
        <v>0</v>
      </c>
      <c r="G21" s="59"/>
      <c r="H21" s="59"/>
      <c r="I21" s="59"/>
    </row>
    <row r="22" spans="1:9" ht="23.25">
      <c r="A22" s="19" t="s">
        <v>3</v>
      </c>
      <c r="B22" s="19"/>
      <c r="C22" s="19"/>
      <c r="D22" s="19"/>
      <c r="E22" s="19"/>
      <c r="F22" s="66">
        <v>0</v>
      </c>
      <c r="G22" s="59"/>
      <c r="H22" s="59"/>
      <c r="I22" s="59"/>
    </row>
    <row r="23" spans="1:9" ht="23.25">
      <c r="A23" s="24" t="s">
        <v>5</v>
      </c>
      <c r="B23" s="19"/>
      <c r="C23" s="19"/>
      <c r="D23" s="19"/>
      <c r="E23" s="19"/>
      <c r="F23" s="59"/>
      <c r="G23" s="59"/>
      <c r="H23" s="69">
        <f>SUM(F15:F22)</f>
        <v>0</v>
      </c>
      <c r="I23" s="59"/>
    </row>
    <row r="24" spans="1:9" ht="23.25">
      <c r="A24" s="24" t="s">
        <v>6</v>
      </c>
      <c r="B24" s="19"/>
      <c r="C24" s="19"/>
      <c r="D24" s="19"/>
      <c r="E24" s="19"/>
      <c r="F24" s="59"/>
      <c r="G24" s="59"/>
      <c r="H24" s="59">
        <f>+H5+H13+H23</f>
        <v>0</v>
      </c>
      <c r="I24" s="59"/>
    </row>
    <row r="25" spans="1:9" ht="23.25">
      <c r="A25" s="103" t="s">
        <v>7</v>
      </c>
      <c r="B25" s="104"/>
      <c r="C25" s="104"/>
      <c r="D25" s="104"/>
      <c r="E25" s="104"/>
      <c r="F25" s="105"/>
      <c r="G25" s="105"/>
      <c r="H25" s="106">
        <v>0</v>
      </c>
      <c r="I25" s="59"/>
    </row>
    <row r="26" spans="1:9" ht="24" thickBot="1">
      <c r="A26" s="24" t="s">
        <v>8</v>
      </c>
      <c r="B26" s="19"/>
      <c r="C26" s="19"/>
      <c r="D26" s="19"/>
      <c r="E26" s="19"/>
      <c r="F26" s="59"/>
      <c r="G26" s="59"/>
      <c r="H26" s="109">
        <f>+H24-H25</f>
        <v>0</v>
      </c>
      <c r="I26" s="59"/>
    </row>
    <row r="27" spans="1:9" ht="24" thickTop="1">
      <c r="A27" s="19"/>
      <c r="B27" s="19"/>
      <c r="C27" s="19"/>
      <c r="D27" s="19"/>
      <c r="E27" s="19"/>
      <c r="F27" s="19"/>
      <c r="G27" s="19"/>
      <c r="H27" s="19"/>
      <c r="I27" s="19"/>
    </row>
  </sheetData>
  <mergeCells count="1">
    <mergeCell ref="D1:F1"/>
  </mergeCells>
  <printOptions/>
  <pageMargins left="1.35" right="1.0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L1"/>
    </sheetView>
  </sheetViews>
  <sheetFormatPr defaultColWidth="9.140625" defaultRowHeight="21.75"/>
  <cols>
    <col min="1" max="1" width="8.421875" style="0" customWidth="1"/>
    <col min="2" max="2" width="11.00390625" style="0" customWidth="1"/>
    <col min="3" max="3" width="16.8515625" style="0" customWidth="1"/>
    <col min="4" max="4" width="18.8515625" style="0" customWidth="1"/>
    <col min="5" max="5" width="14.28125" style="0" customWidth="1"/>
    <col min="6" max="7" width="12.28125" style="0" customWidth="1"/>
    <col min="8" max="8" width="12.00390625" style="0" customWidth="1"/>
    <col min="9" max="9" width="13.57421875" style="0" customWidth="1"/>
    <col min="10" max="10" width="10.8515625" style="0" customWidth="1"/>
    <col min="11" max="11" width="12.00390625" style="0" customWidth="1"/>
    <col min="12" max="12" width="12.28125" style="0" customWidth="1"/>
  </cols>
  <sheetData>
    <row r="1" spans="1:13" s="7" customFormat="1" ht="26.25">
      <c r="A1" s="384" t="s">
        <v>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74"/>
    </row>
    <row r="2" spans="1:13" s="7" customFormat="1" ht="26.25">
      <c r="A2" s="384" t="s">
        <v>146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74"/>
    </row>
    <row r="3" spans="1:13" s="6" customFormat="1" ht="23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75"/>
    </row>
    <row r="4" spans="1:13" s="8" customFormat="1" ht="23.25">
      <c r="A4" s="381" t="s">
        <v>133</v>
      </c>
      <c r="B4" s="90" t="s">
        <v>134</v>
      </c>
      <c r="C4" s="391" t="s">
        <v>148</v>
      </c>
      <c r="D4" s="379" t="s">
        <v>142</v>
      </c>
      <c r="E4" s="379" t="s">
        <v>131</v>
      </c>
      <c r="F4" s="388" t="s">
        <v>136</v>
      </c>
      <c r="G4" s="389"/>
      <c r="H4" s="389"/>
      <c r="I4" s="390"/>
      <c r="J4" s="379" t="s">
        <v>143</v>
      </c>
      <c r="K4" s="379" t="s">
        <v>144</v>
      </c>
      <c r="L4" s="377" t="s">
        <v>132</v>
      </c>
      <c r="M4" s="18"/>
    </row>
    <row r="5" spans="1:13" s="8" customFormat="1" ht="23.25">
      <c r="A5" s="387"/>
      <c r="B5" s="71" t="s">
        <v>139</v>
      </c>
      <c r="C5" s="370"/>
      <c r="D5" s="385"/>
      <c r="E5" s="385"/>
      <c r="F5" s="73" t="s">
        <v>140</v>
      </c>
      <c r="G5" s="72" t="s">
        <v>141</v>
      </c>
      <c r="H5" s="73" t="s">
        <v>147</v>
      </c>
      <c r="I5" s="72" t="s">
        <v>145</v>
      </c>
      <c r="J5" s="385"/>
      <c r="K5" s="385"/>
      <c r="L5" s="386"/>
      <c r="M5" s="18"/>
    </row>
    <row r="6" spans="1:13" s="6" customFormat="1" ht="22.5">
      <c r="A6" s="81"/>
      <c r="B6" s="76"/>
      <c r="C6" s="76"/>
      <c r="D6" s="76"/>
      <c r="E6" s="77"/>
      <c r="F6" s="78"/>
      <c r="G6" s="77"/>
      <c r="H6" s="79"/>
      <c r="I6" s="41"/>
      <c r="J6" s="76"/>
      <c r="K6" s="80"/>
      <c r="L6" s="82"/>
      <c r="M6" s="75"/>
    </row>
    <row r="7" spans="1:13" s="6" customFormat="1" ht="22.5">
      <c r="A7" s="81"/>
      <c r="B7" s="76"/>
      <c r="C7" s="76"/>
      <c r="D7" s="76"/>
      <c r="E7" s="77"/>
      <c r="F7" s="78"/>
      <c r="G7" s="77"/>
      <c r="H7" s="79"/>
      <c r="I7" s="41"/>
      <c r="J7" s="76"/>
      <c r="K7" s="80"/>
      <c r="L7" s="82"/>
      <c r="M7" s="75"/>
    </row>
    <row r="8" spans="1:13" s="6" customFormat="1" ht="22.5">
      <c r="A8" s="81"/>
      <c r="B8" s="76"/>
      <c r="C8" s="76"/>
      <c r="D8" s="76"/>
      <c r="E8" s="77"/>
      <c r="F8" s="78"/>
      <c r="G8" s="77"/>
      <c r="H8" s="79"/>
      <c r="I8" s="41"/>
      <c r="J8" s="76"/>
      <c r="K8" s="80"/>
      <c r="L8" s="82"/>
      <c r="M8" s="75"/>
    </row>
    <row r="9" spans="1:13" s="6" customFormat="1" ht="22.5">
      <c r="A9" s="81"/>
      <c r="B9" s="76"/>
      <c r="C9" s="76"/>
      <c r="D9" s="76"/>
      <c r="E9" s="77"/>
      <c r="F9" s="78"/>
      <c r="G9" s="77"/>
      <c r="H9" s="79"/>
      <c r="I9" s="41"/>
      <c r="J9" s="76"/>
      <c r="K9" s="80"/>
      <c r="L9" s="82"/>
      <c r="M9" s="75"/>
    </row>
    <row r="10" spans="1:13" s="6" customFormat="1" ht="22.5">
      <c r="A10" s="81"/>
      <c r="B10" s="76"/>
      <c r="C10" s="76"/>
      <c r="D10" s="76"/>
      <c r="E10" s="77"/>
      <c r="F10" s="78"/>
      <c r="G10" s="77"/>
      <c r="H10" s="79"/>
      <c r="I10" s="41"/>
      <c r="J10" s="76"/>
      <c r="K10" s="80"/>
      <c r="L10" s="82"/>
      <c r="M10" s="75"/>
    </row>
    <row r="11" spans="1:13" s="6" customFormat="1" ht="22.5">
      <c r="A11" s="81"/>
      <c r="B11" s="76"/>
      <c r="C11" s="76"/>
      <c r="D11" s="76"/>
      <c r="E11" s="77"/>
      <c r="F11" s="78"/>
      <c r="G11" s="77"/>
      <c r="H11" s="79"/>
      <c r="I11" s="41"/>
      <c r="J11" s="76"/>
      <c r="K11" s="80"/>
      <c r="L11" s="82"/>
      <c r="M11" s="75"/>
    </row>
    <row r="12" spans="1:13" s="6" customFormat="1" ht="22.5">
      <c r="A12" s="81"/>
      <c r="B12" s="76"/>
      <c r="C12" s="76"/>
      <c r="D12" s="76"/>
      <c r="E12" s="77"/>
      <c r="F12" s="78"/>
      <c r="G12" s="77"/>
      <c r="H12" s="79"/>
      <c r="I12" s="41"/>
      <c r="J12" s="76"/>
      <c r="K12" s="80"/>
      <c r="L12" s="82"/>
      <c r="M12" s="75"/>
    </row>
    <row r="13" spans="1:13" s="6" customFormat="1" ht="22.5">
      <c r="A13" s="81"/>
      <c r="B13" s="76"/>
      <c r="C13" s="76"/>
      <c r="D13" s="76"/>
      <c r="E13" s="77"/>
      <c r="F13" s="78"/>
      <c r="G13" s="77"/>
      <c r="H13" s="79"/>
      <c r="I13" s="41"/>
      <c r="J13" s="76"/>
      <c r="K13" s="80"/>
      <c r="L13" s="82"/>
      <c r="M13" s="75"/>
    </row>
    <row r="14" spans="1:13" s="6" customFormat="1" ht="22.5">
      <c r="A14" s="81"/>
      <c r="B14" s="76"/>
      <c r="C14" s="76"/>
      <c r="D14" s="76"/>
      <c r="E14" s="77"/>
      <c r="F14" s="78"/>
      <c r="G14" s="77"/>
      <c r="H14" s="79"/>
      <c r="I14" s="41"/>
      <c r="J14" s="76"/>
      <c r="K14" s="80"/>
      <c r="L14" s="82"/>
      <c r="M14" s="75"/>
    </row>
    <row r="15" spans="1:13" s="6" customFormat="1" ht="22.5">
      <c r="A15" s="81"/>
      <c r="B15" s="76"/>
      <c r="C15" s="76"/>
      <c r="D15" s="76"/>
      <c r="E15" s="77"/>
      <c r="F15" s="78"/>
      <c r="G15" s="77"/>
      <c r="H15" s="79"/>
      <c r="I15" s="41"/>
      <c r="J15" s="76"/>
      <c r="K15" s="80"/>
      <c r="L15" s="82"/>
      <c r="M15" s="75"/>
    </row>
    <row r="16" spans="1:13" s="6" customFormat="1" ht="22.5">
      <c r="A16" s="81"/>
      <c r="B16" s="76"/>
      <c r="C16" s="76"/>
      <c r="D16" s="76"/>
      <c r="E16" s="77"/>
      <c r="F16" s="78"/>
      <c r="G16" s="77"/>
      <c r="H16" s="79"/>
      <c r="I16" s="41"/>
      <c r="J16" s="76"/>
      <c r="K16" s="80"/>
      <c r="L16" s="82"/>
      <c r="M16" s="75"/>
    </row>
    <row r="17" spans="1:13" s="6" customFormat="1" ht="22.5">
      <c r="A17" s="81"/>
      <c r="B17" s="76"/>
      <c r="C17" s="76"/>
      <c r="D17" s="76"/>
      <c r="E17" s="77"/>
      <c r="F17" s="78"/>
      <c r="G17" s="77"/>
      <c r="H17" s="79"/>
      <c r="I17" s="41"/>
      <c r="J17" s="76"/>
      <c r="K17" s="80"/>
      <c r="L17" s="82"/>
      <c r="M17" s="75"/>
    </row>
    <row r="18" spans="1:13" s="6" customFormat="1" ht="22.5">
      <c r="A18" s="81"/>
      <c r="B18" s="76"/>
      <c r="C18" s="76"/>
      <c r="D18" s="76"/>
      <c r="E18" s="77"/>
      <c r="F18" s="78"/>
      <c r="G18" s="77"/>
      <c r="H18" s="79"/>
      <c r="I18" s="41"/>
      <c r="J18" s="76"/>
      <c r="K18" s="80"/>
      <c r="L18" s="82"/>
      <c r="M18" s="75"/>
    </row>
    <row r="19" spans="1:13" s="6" customFormat="1" ht="22.5">
      <c r="A19" s="81"/>
      <c r="B19" s="76"/>
      <c r="C19" s="76"/>
      <c r="D19" s="76"/>
      <c r="E19" s="77"/>
      <c r="F19" s="78"/>
      <c r="G19" s="77"/>
      <c r="H19" s="79"/>
      <c r="I19" s="41"/>
      <c r="J19" s="76"/>
      <c r="K19" s="80"/>
      <c r="L19" s="82"/>
      <c r="M19" s="75"/>
    </row>
    <row r="20" spans="1:13" s="6" customFormat="1" ht="22.5">
      <c r="A20" s="81"/>
      <c r="B20" s="76"/>
      <c r="C20" s="76"/>
      <c r="D20" s="76"/>
      <c r="E20" s="77"/>
      <c r="F20" s="78"/>
      <c r="G20" s="77"/>
      <c r="H20" s="79"/>
      <c r="I20" s="41"/>
      <c r="J20" s="76"/>
      <c r="K20" s="80"/>
      <c r="L20" s="82"/>
      <c r="M20" s="75"/>
    </row>
    <row r="21" spans="1:13" s="6" customFormat="1" ht="22.5">
      <c r="A21" s="81"/>
      <c r="B21" s="76"/>
      <c r="C21" s="76"/>
      <c r="D21" s="76"/>
      <c r="E21" s="77"/>
      <c r="F21" s="78"/>
      <c r="G21" s="77"/>
      <c r="H21" s="79"/>
      <c r="I21" s="41"/>
      <c r="J21" s="76"/>
      <c r="K21" s="80"/>
      <c r="L21" s="82"/>
      <c r="M21" s="75"/>
    </row>
    <row r="22" spans="1:13" s="6" customFormat="1" ht="22.5">
      <c r="A22" s="81"/>
      <c r="B22" s="76"/>
      <c r="C22" s="76"/>
      <c r="D22" s="76"/>
      <c r="E22" s="77"/>
      <c r="F22" s="78"/>
      <c r="G22" s="77"/>
      <c r="H22" s="79"/>
      <c r="I22" s="41"/>
      <c r="J22" s="76"/>
      <c r="K22" s="80"/>
      <c r="L22" s="82"/>
      <c r="M22" s="75"/>
    </row>
    <row r="23" spans="1:13" s="6" customFormat="1" ht="22.5">
      <c r="A23" s="81"/>
      <c r="B23" s="76"/>
      <c r="C23" s="76"/>
      <c r="D23" s="76"/>
      <c r="E23" s="77"/>
      <c r="F23" s="78"/>
      <c r="G23" s="77"/>
      <c r="H23" s="79"/>
      <c r="I23" s="41"/>
      <c r="J23" s="76"/>
      <c r="K23" s="80"/>
      <c r="L23" s="82"/>
      <c r="M23" s="75"/>
    </row>
    <row r="24" spans="1:13" s="6" customFormat="1" ht="22.5">
      <c r="A24" s="81"/>
      <c r="B24" s="76"/>
      <c r="C24" s="76"/>
      <c r="D24" s="76"/>
      <c r="E24" s="77"/>
      <c r="F24" s="78"/>
      <c r="G24" s="77"/>
      <c r="H24" s="79"/>
      <c r="I24" s="41"/>
      <c r="J24" s="76"/>
      <c r="K24" s="80"/>
      <c r="L24" s="82"/>
      <c r="M24" s="75"/>
    </row>
    <row r="25" spans="1:13" s="6" customFormat="1" ht="23.25" thickBot="1">
      <c r="A25" s="83"/>
      <c r="B25" s="84"/>
      <c r="C25" s="84"/>
      <c r="D25" s="84"/>
      <c r="E25" s="85"/>
      <c r="F25" s="86"/>
      <c r="G25" s="85"/>
      <c r="H25" s="87"/>
      <c r="I25" s="88"/>
      <c r="J25" s="84"/>
      <c r="K25" s="88"/>
      <c r="L25" s="89"/>
      <c r="M25" s="75"/>
    </row>
    <row r="26" spans="1:13" s="6" customFormat="1" ht="22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75"/>
    </row>
    <row r="27" spans="1:13" ht="24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24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4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24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24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24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24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24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2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2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24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24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24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24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24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2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24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24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24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24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24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2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2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2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2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24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24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</sheetData>
  <mergeCells count="10">
    <mergeCell ref="A1:L1"/>
    <mergeCell ref="A2:L2"/>
    <mergeCell ref="K4:K5"/>
    <mergeCell ref="L4:L5"/>
    <mergeCell ref="J4:J5"/>
    <mergeCell ref="A4:A5"/>
    <mergeCell ref="D4:D5"/>
    <mergeCell ref="E4:E5"/>
    <mergeCell ref="F4:I4"/>
    <mergeCell ref="C4:C5"/>
  </mergeCells>
  <printOptions/>
  <pageMargins left="0.2" right="0.2" top="0.2" bottom="0.35" header="0.2" footer="0.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L1"/>
    </sheetView>
  </sheetViews>
  <sheetFormatPr defaultColWidth="9.140625" defaultRowHeight="21.75"/>
  <cols>
    <col min="1" max="1" width="9.421875" style="0" customWidth="1"/>
    <col min="3" max="3" width="21.57421875" style="0" customWidth="1"/>
    <col min="4" max="4" width="17.140625" style="0" customWidth="1"/>
    <col min="5" max="5" width="13.28125" style="0" customWidth="1"/>
    <col min="6" max="6" width="11.7109375" style="0" customWidth="1"/>
    <col min="7" max="7" width="12.14062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1.28125" style="0" customWidth="1"/>
  </cols>
  <sheetData>
    <row r="1" spans="1:12" s="7" customFormat="1" ht="26.25">
      <c r="A1" s="384" t="s">
        <v>10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s="7" customFormat="1" ht="26.25">
      <c r="A2" s="384" t="s">
        <v>149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="6" customFormat="1" ht="19.5" thickBot="1"/>
    <row r="4" spans="1:22" s="8" customFormat="1" ht="23.25" customHeight="1">
      <c r="A4" s="371" t="s">
        <v>133</v>
      </c>
      <c r="B4" s="90" t="s">
        <v>134</v>
      </c>
      <c r="C4" s="379" t="s">
        <v>148</v>
      </c>
      <c r="D4" s="379" t="s">
        <v>135</v>
      </c>
      <c r="E4" s="373" t="s">
        <v>131</v>
      </c>
      <c r="F4" s="388" t="s">
        <v>136</v>
      </c>
      <c r="G4" s="389"/>
      <c r="H4" s="389"/>
      <c r="I4" s="390"/>
      <c r="J4" s="391" t="s">
        <v>137</v>
      </c>
      <c r="K4" s="379" t="s">
        <v>138</v>
      </c>
      <c r="L4" s="377" t="s">
        <v>132</v>
      </c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8" customFormat="1" ht="23.25" customHeight="1">
      <c r="A5" s="372"/>
      <c r="B5" s="71" t="s">
        <v>139</v>
      </c>
      <c r="C5" s="385"/>
      <c r="D5" s="385"/>
      <c r="E5" s="359"/>
      <c r="F5" s="72" t="s">
        <v>140</v>
      </c>
      <c r="G5" s="72" t="s">
        <v>141</v>
      </c>
      <c r="H5" s="73" t="s">
        <v>147</v>
      </c>
      <c r="I5" s="72" t="s">
        <v>145</v>
      </c>
      <c r="J5" s="360"/>
      <c r="K5" s="385"/>
      <c r="L5" s="386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12" s="6" customFormat="1" ht="18.75">
      <c r="A6" s="91"/>
      <c r="B6" s="9"/>
      <c r="C6" s="9"/>
      <c r="D6" s="9"/>
      <c r="E6" s="11"/>
      <c r="F6" s="12"/>
      <c r="G6" s="11"/>
      <c r="H6" s="13"/>
      <c r="I6" s="10"/>
      <c r="J6" s="9"/>
      <c r="K6" s="14"/>
      <c r="L6" s="92"/>
    </row>
    <row r="7" spans="1:12" s="6" customFormat="1" ht="18.75">
      <c r="A7" s="91"/>
      <c r="B7" s="9"/>
      <c r="C7" s="9"/>
      <c r="D7" s="9"/>
      <c r="E7" s="11"/>
      <c r="F7" s="12"/>
      <c r="G7" s="11"/>
      <c r="H7" s="13"/>
      <c r="I7" s="10"/>
      <c r="J7" s="9"/>
      <c r="K7" s="14"/>
      <c r="L7" s="92"/>
    </row>
    <row r="8" spans="1:12" s="6" customFormat="1" ht="18.75">
      <c r="A8" s="91"/>
      <c r="B8" s="9"/>
      <c r="C8" s="9"/>
      <c r="D8" s="9"/>
      <c r="E8" s="11"/>
      <c r="F8" s="12"/>
      <c r="G8" s="11"/>
      <c r="H8" s="13"/>
      <c r="I8" s="10"/>
      <c r="J8" s="9"/>
      <c r="K8" s="14"/>
      <c r="L8" s="92"/>
    </row>
    <row r="9" spans="1:12" s="6" customFormat="1" ht="18.75">
      <c r="A9" s="91"/>
      <c r="B9" s="9"/>
      <c r="C9" s="9"/>
      <c r="D9" s="9"/>
      <c r="E9" s="11"/>
      <c r="F9" s="12"/>
      <c r="G9" s="11"/>
      <c r="H9" s="13"/>
      <c r="I9" s="10"/>
      <c r="J9" s="9"/>
      <c r="K9" s="14"/>
      <c r="L9" s="92"/>
    </row>
    <row r="10" spans="1:12" s="6" customFormat="1" ht="18.75">
      <c r="A10" s="91"/>
      <c r="B10" s="9"/>
      <c r="C10" s="9"/>
      <c r="D10" s="9"/>
      <c r="E10" s="11"/>
      <c r="F10" s="12"/>
      <c r="G10" s="11"/>
      <c r="H10" s="13"/>
      <c r="I10" s="10"/>
      <c r="J10" s="9"/>
      <c r="K10" s="14"/>
      <c r="L10" s="92"/>
    </row>
    <row r="11" spans="1:12" s="6" customFormat="1" ht="18.75">
      <c r="A11" s="91"/>
      <c r="B11" s="9"/>
      <c r="C11" s="9"/>
      <c r="D11" s="9"/>
      <c r="E11" s="11"/>
      <c r="F11" s="12"/>
      <c r="G11" s="11"/>
      <c r="H11" s="13"/>
      <c r="I11" s="10"/>
      <c r="J11" s="9"/>
      <c r="K11" s="14"/>
      <c r="L11" s="92"/>
    </row>
    <row r="12" spans="1:12" s="6" customFormat="1" ht="18.75">
      <c r="A12" s="91"/>
      <c r="B12" s="9"/>
      <c r="C12" s="9"/>
      <c r="D12" s="9"/>
      <c r="E12" s="11"/>
      <c r="F12" s="12"/>
      <c r="G12" s="11"/>
      <c r="H12" s="13"/>
      <c r="I12" s="10"/>
      <c r="J12" s="9"/>
      <c r="K12" s="14"/>
      <c r="L12" s="92"/>
    </row>
    <row r="13" spans="1:12" s="6" customFormat="1" ht="18.75">
      <c r="A13" s="91"/>
      <c r="B13" s="9"/>
      <c r="C13" s="9"/>
      <c r="D13" s="9"/>
      <c r="E13" s="11"/>
      <c r="F13" s="12"/>
      <c r="G13" s="11"/>
      <c r="H13" s="13"/>
      <c r="I13" s="10"/>
      <c r="J13" s="9"/>
      <c r="K13" s="14"/>
      <c r="L13" s="92"/>
    </row>
    <row r="14" spans="1:12" s="6" customFormat="1" ht="18.75">
      <c r="A14" s="91"/>
      <c r="B14" s="9"/>
      <c r="C14" s="9"/>
      <c r="D14" s="9"/>
      <c r="E14" s="11"/>
      <c r="F14" s="12"/>
      <c r="G14" s="11"/>
      <c r="H14" s="13"/>
      <c r="I14" s="10"/>
      <c r="J14" s="9"/>
      <c r="K14" s="14"/>
      <c r="L14" s="92"/>
    </row>
    <row r="15" spans="1:12" s="6" customFormat="1" ht="18.75">
      <c r="A15" s="91"/>
      <c r="B15" s="9"/>
      <c r="C15" s="9"/>
      <c r="D15" s="9"/>
      <c r="E15" s="11"/>
      <c r="F15" s="12"/>
      <c r="G15" s="11"/>
      <c r="H15" s="13"/>
      <c r="I15" s="10"/>
      <c r="J15" s="9"/>
      <c r="K15" s="14"/>
      <c r="L15" s="92"/>
    </row>
    <row r="16" spans="1:12" s="6" customFormat="1" ht="18.75">
      <c r="A16" s="91"/>
      <c r="B16" s="9"/>
      <c r="C16" s="9"/>
      <c r="D16" s="9"/>
      <c r="E16" s="11"/>
      <c r="F16" s="12"/>
      <c r="G16" s="11"/>
      <c r="H16" s="13"/>
      <c r="I16" s="10"/>
      <c r="J16" s="9"/>
      <c r="K16" s="14"/>
      <c r="L16" s="92"/>
    </row>
    <row r="17" spans="1:12" s="6" customFormat="1" ht="18.75">
      <c r="A17" s="91"/>
      <c r="B17" s="9"/>
      <c r="C17" s="9"/>
      <c r="D17" s="9"/>
      <c r="E17" s="11"/>
      <c r="F17" s="12"/>
      <c r="G17" s="11"/>
      <c r="H17" s="13"/>
      <c r="I17" s="10"/>
      <c r="J17" s="9"/>
      <c r="K17" s="14"/>
      <c r="L17" s="92"/>
    </row>
    <row r="18" spans="1:12" s="6" customFormat="1" ht="18.75">
      <c r="A18" s="91"/>
      <c r="B18" s="9"/>
      <c r="C18" s="9"/>
      <c r="D18" s="9"/>
      <c r="E18" s="11"/>
      <c r="F18" s="12"/>
      <c r="G18" s="11"/>
      <c r="H18" s="13"/>
      <c r="I18" s="10"/>
      <c r="J18" s="9"/>
      <c r="K18" s="14"/>
      <c r="L18" s="92"/>
    </row>
    <row r="19" spans="1:12" s="6" customFormat="1" ht="18.75">
      <c r="A19" s="91"/>
      <c r="B19" s="9"/>
      <c r="C19" s="9"/>
      <c r="D19" s="9"/>
      <c r="E19" s="11"/>
      <c r="F19" s="12"/>
      <c r="G19" s="11"/>
      <c r="H19" s="13"/>
      <c r="I19" s="10"/>
      <c r="J19" s="9"/>
      <c r="K19" s="14"/>
      <c r="L19" s="92"/>
    </row>
    <row r="20" spans="1:12" s="6" customFormat="1" ht="18.75">
      <c r="A20" s="91"/>
      <c r="B20" s="9"/>
      <c r="C20" s="9"/>
      <c r="D20" s="9"/>
      <c r="E20" s="11"/>
      <c r="F20" s="12"/>
      <c r="G20" s="11"/>
      <c r="H20" s="13"/>
      <c r="I20" s="10"/>
      <c r="J20" s="9"/>
      <c r="K20" s="14"/>
      <c r="L20" s="92"/>
    </row>
    <row r="21" spans="1:12" s="6" customFormat="1" ht="18.75">
      <c r="A21" s="91"/>
      <c r="B21" s="9"/>
      <c r="C21" s="9"/>
      <c r="D21" s="9"/>
      <c r="E21" s="11"/>
      <c r="F21" s="12"/>
      <c r="G21" s="11"/>
      <c r="H21" s="13"/>
      <c r="I21" s="10"/>
      <c r="J21" s="9"/>
      <c r="K21" s="14"/>
      <c r="L21" s="92"/>
    </row>
    <row r="22" spans="1:12" s="6" customFormat="1" ht="18.75">
      <c r="A22" s="91"/>
      <c r="B22" s="9"/>
      <c r="C22" s="9"/>
      <c r="D22" s="9"/>
      <c r="E22" s="11"/>
      <c r="F22" s="12"/>
      <c r="G22" s="11"/>
      <c r="H22" s="13"/>
      <c r="I22" s="10"/>
      <c r="J22" s="9"/>
      <c r="K22" s="14"/>
      <c r="L22" s="92"/>
    </row>
    <row r="23" spans="1:12" s="6" customFormat="1" ht="18.75">
      <c r="A23" s="91"/>
      <c r="B23" s="9"/>
      <c r="C23" s="9"/>
      <c r="D23" s="9"/>
      <c r="E23" s="11"/>
      <c r="F23" s="12"/>
      <c r="G23" s="11"/>
      <c r="H23" s="13"/>
      <c r="I23" s="10"/>
      <c r="J23" s="9"/>
      <c r="K23" s="14"/>
      <c r="L23" s="92"/>
    </row>
    <row r="24" spans="1:12" s="6" customFormat="1" ht="18.75">
      <c r="A24" s="91"/>
      <c r="B24" s="9"/>
      <c r="C24" s="9"/>
      <c r="D24" s="9"/>
      <c r="E24" s="11"/>
      <c r="F24" s="12"/>
      <c r="G24" s="11"/>
      <c r="H24" s="13"/>
      <c r="I24" s="10"/>
      <c r="J24" s="9"/>
      <c r="K24" s="14"/>
      <c r="L24" s="92"/>
    </row>
    <row r="25" spans="1:12" s="6" customFormat="1" ht="18.75">
      <c r="A25" s="91"/>
      <c r="B25" s="9"/>
      <c r="C25" s="9"/>
      <c r="D25" s="9"/>
      <c r="E25" s="11"/>
      <c r="F25" s="12"/>
      <c r="G25" s="11"/>
      <c r="H25" s="13"/>
      <c r="I25" s="10"/>
      <c r="J25" s="9"/>
      <c r="K25" s="14"/>
      <c r="L25" s="92"/>
    </row>
    <row r="26" spans="1:12" s="6" customFormat="1" ht="18.75">
      <c r="A26" s="91"/>
      <c r="B26" s="9"/>
      <c r="C26" s="9"/>
      <c r="D26" s="9"/>
      <c r="E26" s="11"/>
      <c r="F26" s="12"/>
      <c r="G26" s="11"/>
      <c r="H26" s="13"/>
      <c r="I26" s="10"/>
      <c r="J26" s="9"/>
      <c r="K26" s="14"/>
      <c r="L26" s="92"/>
    </row>
    <row r="27" spans="1:12" s="6" customFormat="1" ht="18.75">
      <c r="A27" s="91"/>
      <c r="B27" s="9"/>
      <c r="C27" s="9"/>
      <c r="D27" s="9"/>
      <c r="E27" s="11"/>
      <c r="F27" s="12"/>
      <c r="G27" s="11"/>
      <c r="H27" s="13"/>
      <c r="I27" s="10"/>
      <c r="J27" s="9"/>
      <c r="K27" s="14"/>
      <c r="L27" s="92"/>
    </row>
    <row r="28" spans="1:12" s="6" customFormat="1" ht="18.75">
      <c r="A28" s="91"/>
      <c r="B28" s="9"/>
      <c r="C28" s="9"/>
      <c r="D28" s="9"/>
      <c r="E28" s="11"/>
      <c r="F28" s="12"/>
      <c r="G28" s="11"/>
      <c r="H28" s="13"/>
      <c r="I28" s="10"/>
      <c r="J28" s="9"/>
      <c r="K28" s="14"/>
      <c r="L28" s="92"/>
    </row>
    <row r="29" spans="1:12" s="6" customFormat="1" ht="18.75">
      <c r="A29" s="91"/>
      <c r="B29" s="9"/>
      <c r="C29" s="9"/>
      <c r="D29" s="9"/>
      <c r="E29" s="11"/>
      <c r="F29" s="12"/>
      <c r="G29" s="11"/>
      <c r="H29" s="13"/>
      <c r="I29" s="10"/>
      <c r="J29" s="9"/>
      <c r="K29" s="14"/>
      <c r="L29" s="92"/>
    </row>
    <row r="30" spans="1:12" s="6" customFormat="1" ht="19.5" thickBot="1">
      <c r="A30" s="93"/>
      <c r="B30" s="94"/>
      <c r="C30" s="94"/>
      <c r="D30" s="94"/>
      <c r="E30" s="95"/>
      <c r="F30" s="96"/>
      <c r="G30" s="95"/>
      <c r="H30" s="97"/>
      <c r="I30" s="98"/>
      <c r="J30" s="94"/>
      <c r="K30" s="99"/>
      <c r="L30" s="100"/>
    </row>
    <row r="31" s="6" customFormat="1" ht="18.75"/>
    <row r="32" s="6" customFormat="1" ht="18.75"/>
  </sheetData>
  <mergeCells count="10">
    <mergeCell ref="A1:L1"/>
    <mergeCell ref="A2:L2"/>
    <mergeCell ref="A4:A5"/>
    <mergeCell ref="D4:D5"/>
    <mergeCell ref="E4:E5"/>
    <mergeCell ref="F4:I4"/>
    <mergeCell ref="J4:J5"/>
    <mergeCell ref="K4:K5"/>
    <mergeCell ref="L4:L5"/>
    <mergeCell ref="C4:C5"/>
  </mergeCells>
  <printOptions/>
  <pageMargins left="0.2" right="0.25" top="0.2" bottom="0.3" header="0.36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21.75"/>
  <cols>
    <col min="7" max="7" width="12.57421875" style="0" customWidth="1"/>
    <col min="10" max="10" width="10.57421875" style="0" customWidth="1"/>
  </cols>
  <sheetData>
    <row r="1" spans="1:10" ht="26.25">
      <c r="A1" s="19"/>
      <c r="B1" s="19"/>
      <c r="C1" s="19"/>
      <c r="D1" s="19"/>
      <c r="E1" s="383" t="s">
        <v>221</v>
      </c>
      <c r="F1" s="383"/>
      <c r="G1" s="383"/>
      <c r="H1" s="19"/>
      <c r="I1" s="19"/>
      <c r="J1" s="19"/>
    </row>
    <row r="2" spans="1:10" ht="26.25">
      <c r="A2" s="19"/>
      <c r="B2" s="19"/>
      <c r="C2" s="19"/>
      <c r="D2" s="19"/>
      <c r="E2" s="383" t="s">
        <v>166</v>
      </c>
      <c r="F2" s="383"/>
      <c r="G2" s="383"/>
      <c r="H2" s="19"/>
      <c r="I2" s="19"/>
      <c r="J2" s="19"/>
    </row>
    <row r="3" spans="1:10" ht="26.25">
      <c r="A3" s="19"/>
      <c r="B3" s="19"/>
      <c r="C3" s="19"/>
      <c r="D3" s="19"/>
      <c r="E3" s="163" t="s">
        <v>397</v>
      </c>
      <c r="F3" s="139" t="s">
        <v>420</v>
      </c>
      <c r="G3" s="164"/>
      <c r="H3" s="19"/>
      <c r="I3" s="19"/>
      <c r="J3" s="19"/>
    </row>
    <row r="4" spans="1:10" ht="23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23.25">
      <c r="A5" s="41"/>
      <c r="B5" s="41"/>
      <c r="C5" s="41"/>
      <c r="D5" s="41"/>
      <c r="E5" s="41"/>
      <c r="F5" s="41"/>
      <c r="G5" s="41"/>
      <c r="H5" s="41"/>
      <c r="I5" s="41"/>
      <c r="J5" s="58" t="s">
        <v>54</v>
      </c>
    </row>
    <row r="6" spans="1:10" ht="23.25">
      <c r="A6" s="36" t="s">
        <v>11</v>
      </c>
      <c r="B6" s="19"/>
      <c r="C6" s="19"/>
      <c r="D6" s="19"/>
      <c r="E6" s="19"/>
      <c r="F6" s="19"/>
      <c r="G6" s="59"/>
      <c r="H6" s="59"/>
      <c r="I6" s="60">
        <v>0</v>
      </c>
      <c r="J6" s="19"/>
    </row>
    <row r="7" spans="1:10" ht="23.25">
      <c r="A7" s="24" t="s">
        <v>163</v>
      </c>
      <c r="B7" s="19"/>
      <c r="C7" s="19"/>
      <c r="D7" s="19"/>
      <c r="E7" s="19"/>
      <c r="F7" s="19"/>
      <c r="G7" s="59">
        <v>0</v>
      </c>
      <c r="H7" s="59"/>
      <c r="I7" s="59"/>
      <c r="J7" s="19"/>
    </row>
    <row r="8" spans="1:10" ht="23.25">
      <c r="A8" s="19" t="s">
        <v>12</v>
      </c>
      <c r="B8" s="19"/>
      <c r="C8" s="19"/>
      <c r="D8" s="19"/>
      <c r="E8" s="19"/>
      <c r="F8" s="19"/>
      <c r="G8" s="59">
        <v>0</v>
      </c>
      <c r="H8" s="59"/>
      <c r="I8" s="59"/>
      <c r="J8" s="19"/>
    </row>
    <row r="9" spans="1:10" ht="23.25">
      <c r="A9" s="19" t="s">
        <v>13</v>
      </c>
      <c r="B9" s="19"/>
      <c r="C9" s="19"/>
      <c r="D9" s="19"/>
      <c r="E9" s="19"/>
      <c r="F9" s="19"/>
      <c r="G9" s="61">
        <v>0</v>
      </c>
      <c r="H9" s="59"/>
      <c r="I9" s="62">
        <f>SUM(G7:G9)</f>
        <v>0</v>
      </c>
      <c r="J9" s="19"/>
    </row>
    <row r="10" spans="1:10" ht="23.25">
      <c r="A10" s="19"/>
      <c r="B10" s="19"/>
      <c r="C10" s="19"/>
      <c r="D10" s="19"/>
      <c r="E10" s="19"/>
      <c r="F10" s="19"/>
      <c r="G10" s="59"/>
      <c r="H10" s="59"/>
      <c r="I10" s="63">
        <f>I6+I9</f>
        <v>0</v>
      </c>
      <c r="J10" s="19"/>
    </row>
    <row r="11" spans="1:10" ht="23.25">
      <c r="A11" s="24" t="s">
        <v>164</v>
      </c>
      <c r="B11" s="19"/>
      <c r="C11" s="19"/>
      <c r="D11" s="19"/>
      <c r="E11" s="19"/>
      <c r="F11" s="19"/>
      <c r="G11" s="59"/>
      <c r="H11" s="59"/>
      <c r="I11" s="59"/>
      <c r="J11" s="19"/>
    </row>
    <row r="12" spans="1:10" ht="23.25">
      <c r="A12" s="19" t="s">
        <v>15</v>
      </c>
      <c r="B12" s="19"/>
      <c r="C12" s="19"/>
      <c r="D12" s="19"/>
      <c r="E12" s="19"/>
      <c r="F12" s="19"/>
      <c r="G12" s="67">
        <v>0</v>
      </c>
      <c r="H12" s="59"/>
      <c r="I12" s="59"/>
      <c r="J12" s="19"/>
    </row>
    <row r="13" spans="1:10" ht="23.25">
      <c r="A13" s="19" t="s">
        <v>15</v>
      </c>
      <c r="B13" s="19"/>
      <c r="C13" s="19"/>
      <c r="D13" s="19"/>
      <c r="E13" s="19"/>
      <c r="F13" s="19"/>
      <c r="G13" s="67">
        <v>0</v>
      </c>
      <c r="H13" s="59"/>
      <c r="I13" s="59"/>
      <c r="J13" s="19"/>
    </row>
    <row r="14" spans="1:10" ht="23.25">
      <c r="A14" s="19" t="s">
        <v>15</v>
      </c>
      <c r="B14" s="19"/>
      <c r="C14" s="19"/>
      <c r="D14" s="19"/>
      <c r="E14" s="19"/>
      <c r="F14" s="19"/>
      <c r="G14" s="67">
        <v>0</v>
      </c>
      <c r="H14" s="59"/>
      <c r="I14" s="59"/>
      <c r="J14" s="19"/>
    </row>
    <row r="15" spans="1:10" ht="23.25">
      <c r="A15" s="19" t="s">
        <v>15</v>
      </c>
      <c r="B15" s="19"/>
      <c r="C15" s="19"/>
      <c r="D15" s="19"/>
      <c r="E15" s="19"/>
      <c r="F15" s="19"/>
      <c r="G15" s="67">
        <v>0</v>
      </c>
      <c r="H15" s="59"/>
      <c r="I15" s="59"/>
      <c r="J15" s="19"/>
    </row>
    <row r="16" spans="1:10" ht="23.25">
      <c r="A16" s="19" t="s">
        <v>15</v>
      </c>
      <c r="B16" s="19"/>
      <c r="C16" s="19"/>
      <c r="D16" s="19"/>
      <c r="E16" s="19"/>
      <c r="F16" s="19"/>
      <c r="G16" s="67">
        <v>0</v>
      </c>
      <c r="H16" s="59"/>
      <c r="I16" s="59"/>
      <c r="J16" s="19"/>
    </row>
    <row r="17" spans="1:10" ht="23.25">
      <c r="A17" s="19" t="s">
        <v>15</v>
      </c>
      <c r="B17" s="19"/>
      <c r="C17" s="19"/>
      <c r="D17" s="19"/>
      <c r="E17" s="19"/>
      <c r="F17" s="19"/>
      <c r="G17" s="67">
        <v>0</v>
      </c>
      <c r="H17" s="59"/>
      <c r="I17" s="59"/>
      <c r="J17" s="19"/>
    </row>
    <row r="18" spans="1:10" ht="23.25">
      <c r="A18" s="19" t="s">
        <v>14</v>
      </c>
      <c r="B18" s="19"/>
      <c r="C18" s="19"/>
      <c r="D18" s="19"/>
      <c r="E18" s="19"/>
      <c r="F18" s="19"/>
      <c r="G18" s="67">
        <v>0</v>
      </c>
      <c r="H18" s="59"/>
      <c r="I18" s="59"/>
      <c r="J18" s="19"/>
    </row>
    <row r="19" spans="1:10" ht="23.25">
      <c r="A19" s="19" t="s">
        <v>16</v>
      </c>
      <c r="B19" s="19"/>
      <c r="C19" s="19"/>
      <c r="D19" s="19"/>
      <c r="E19" s="19"/>
      <c r="F19" s="19"/>
      <c r="G19" s="66">
        <v>0</v>
      </c>
      <c r="H19" s="59"/>
      <c r="I19" s="69">
        <f>SUM(G12:G19)</f>
        <v>0</v>
      </c>
      <c r="J19" s="19"/>
    </row>
    <row r="20" spans="1:10" ht="24" thickBot="1">
      <c r="A20" s="56" t="s">
        <v>167</v>
      </c>
      <c r="B20" s="19"/>
      <c r="C20" s="19"/>
      <c r="D20" s="19"/>
      <c r="E20" s="19"/>
      <c r="F20" s="19"/>
      <c r="G20" s="59"/>
      <c r="H20" s="59"/>
      <c r="I20" s="68">
        <f>+I10+I19</f>
        <v>0</v>
      </c>
      <c r="J20" s="19"/>
    </row>
    <row r="21" spans="1:10" ht="24" thickTop="1">
      <c r="A21" s="19"/>
      <c r="B21" s="19"/>
      <c r="C21" s="19"/>
      <c r="D21" s="19"/>
      <c r="E21" s="19"/>
      <c r="F21" s="19"/>
      <c r="G21" s="59"/>
      <c r="H21" s="59"/>
      <c r="I21" s="59"/>
      <c r="J21" s="19"/>
    </row>
    <row r="22" spans="1:10" ht="23.25">
      <c r="A22" s="57" t="s">
        <v>17</v>
      </c>
      <c r="B22" s="19"/>
      <c r="C22" s="19"/>
      <c r="D22" s="19"/>
      <c r="E22" s="19"/>
      <c r="F22" s="19"/>
      <c r="G22" s="59"/>
      <c r="H22" s="59"/>
      <c r="I22" s="64">
        <v>0</v>
      </c>
      <c r="J22" s="19"/>
    </row>
    <row r="23" spans="1:10" ht="23.25">
      <c r="A23" s="24" t="s">
        <v>165</v>
      </c>
      <c r="B23" s="19"/>
      <c r="C23" s="19"/>
      <c r="D23" s="19"/>
      <c r="E23" s="19"/>
      <c r="F23" s="19"/>
      <c r="G23" s="59">
        <v>0</v>
      </c>
      <c r="H23" s="59"/>
      <c r="I23" s="59"/>
      <c r="J23" s="19"/>
    </row>
    <row r="24" spans="1:10" ht="23.25">
      <c r="A24" s="19" t="s">
        <v>222</v>
      </c>
      <c r="B24" s="19"/>
      <c r="C24" s="19"/>
      <c r="D24" s="19"/>
      <c r="E24" s="19"/>
      <c r="F24" s="19"/>
      <c r="G24" s="59">
        <v>0</v>
      </c>
      <c r="H24" s="59"/>
      <c r="I24" s="59"/>
      <c r="J24" s="19"/>
    </row>
    <row r="25" spans="1:10" ht="23.25">
      <c r="A25" s="19" t="s">
        <v>223</v>
      </c>
      <c r="B25" s="19"/>
      <c r="C25" s="19"/>
      <c r="D25" s="19"/>
      <c r="E25" s="19"/>
      <c r="F25" s="19"/>
      <c r="G25" s="61">
        <v>0</v>
      </c>
      <c r="H25" s="59"/>
      <c r="I25" s="62">
        <f>SUM(G23:G25)</f>
        <v>0</v>
      </c>
      <c r="J25" s="19"/>
    </row>
    <row r="26" spans="1:10" ht="23.25">
      <c r="A26" s="19"/>
      <c r="B26" s="19"/>
      <c r="C26" s="19"/>
      <c r="D26" s="19"/>
      <c r="E26" s="19"/>
      <c r="F26" s="19"/>
      <c r="G26" s="59"/>
      <c r="H26" s="59"/>
      <c r="I26" s="63">
        <f>I22+I25</f>
        <v>0</v>
      </c>
      <c r="J26" s="19"/>
    </row>
    <row r="27" spans="1:10" ht="23.25">
      <c r="A27" s="24" t="s">
        <v>224</v>
      </c>
      <c r="B27" s="19"/>
      <c r="C27" s="19"/>
      <c r="D27" s="19"/>
      <c r="E27" s="19"/>
      <c r="F27" s="19"/>
      <c r="G27" s="65">
        <v>0</v>
      </c>
      <c r="H27" s="59"/>
      <c r="I27" s="59"/>
      <c r="J27" s="19"/>
    </row>
    <row r="28" spans="1:10" ht="23.25">
      <c r="A28" s="19" t="s">
        <v>225</v>
      </c>
      <c r="B28" s="19"/>
      <c r="C28" s="19"/>
      <c r="D28" s="19"/>
      <c r="E28" s="19"/>
      <c r="F28" s="19"/>
      <c r="G28" s="65">
        <v>0</v>
      </c>
      <c r="H28" s="59"/>
      <c r="I28" s="59"/>
      <c r="J28" s="19"/>
    </row>
    <row r="29" spans="1:10" ht="23.25">
      <c r="A29" s="19" t="s">
        <v>226</v>
      </c>
      <c r="B29" s="19"/>
      <c r="C29" s="19"/>
      <c r="D29" s="19"/>
      <c r="E29" s="19"/>
      <c r="F29" s="19"/>
      <c r="G29" s="65">
        <v>0</v>
      </c>
      <c r="H29" s="59"/>
      <c r="I29" s="59"/>
      <c r="J29" s="19"/>
    </row>
    <row r="30" spans="1:10" ht="23.25">
      <c r="A30" s="19" t="s">
        <v>227</v>
      </c>
      <c r="B30" s="19"/>
      <c r="C30" s="19"/>
      <c r="D30" s="19"/>
      <c r="E30" s="19"/>
      <c r="F30" s="19"/>
      <c r="G30" s="66">
        <v>0</v>
      </c>
      <c r="H30" s="59"/>
      <c r="I30" s="69">
        <f>SUM(G22:G30)</f>
        <v>0</v>
      </c>
      <c r="J30" s="19"/>
    </row>
    <row r="31" spans="1:10" ht="24" thickBot="1">
      <c r="A31" s="56" t="s">
        <v>167</v>
      </c>
      <c r="B31" s="19"/>
      <c r="C31" s="19"/>
      <c r="D31" s="19"/>
      <c r="E31" s="19"/>
      <c r="F31" s="19"/>
      <c r="G31" s="59"/>
      <c r="H31" s="59"/>
      <c r="I31" s="70">
        <f>+I26+I30</f>
        <v>0</v>
      </c>
      <c r="J31" s="19"/>
    </row>
    <row r="32" spans="1:10" ht="24" thickTop="1">
      <c r="A32" s="19"/>
      <c r="B32" s="19"/>
      <c r="C32" s="19"/>
      <c r="D32" s="19"/>
      <c r="E32" s="19"/>
      <c r="F32" s="19"/>
      <c r="G32" s="59"/>
      <c r="H32" s="59"/>
      <c r="I32" s="59"/>
      <c r="J32" s="19"/>
    </row>
    <row r="33" spans="1:10" ht="23.25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2">
    <mergeCell ref="E1:G1"/>
    <mergeCell ref="E2:G2"/>
  </mergeCells>
  <printOptions/>
  <pageMargins left="0.55" right="0.38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21.75"/>
  <cols>
    <col min="4" max="4" width="16.421875" style="0" customWidth="1"/>
    <col min="5" max="5" width="18.28125" style="0" customWidth="1"/>
    <col min="6" max="6" width="21.28125" style="0" customWidth="1"/>
    <col min="7" max="7" width="19.57421875" style="0" customWidth="1"/>
  </cols>
  <sheetData>
    <row r="1" spans="1:7" ht="26.25">
      <c r="A1" s="19"/>
      <c r="B1" s="19"/>
      <c r="C1" s="19"/>
      <c r="D1" s="384" t="s">
        <v>9</v>
      </c>
      <c r="E1" s="384"/>
      <c r="F1" s="361"/>
      <c r="G1" s="19"/>
    </row>
    <row r="2" spans="1:7" ht="26.25">
      <c r="A2" s="19"/>
      <c r="B2" s="19"/>
      <c r="C2" s="19"/>
      <c r="D2" s="384" t="s">
        <v>107</v>
      </c>
      <c r="E2" s="361"/>
      <c r="F2" s="361"/>
      <c r="G2" s="19"/>
    </row>
    <row r="3" spans="1:7" ht="26.25">
      <c r="A3" s="19"/>
      <c r="B3" s="19"/>
      <c r="C3" s="19"/>
      <c r="D3" s="166" t="s">
        <v>398</v>
      </c>
      <c r="E3" s="139" t="s">
        <v>399</v>
      </c>
      <c r="F3" s="165"/>
      <c r="G3" s="21"/>
    </row>
    <row r="4" spans="1:7" ht="23.25">
      <c r="A4" s="19"/>
      <c r="B4" s="19"/>
      <c r="C4" s="19"/>
      <c r="D4" s="22"/>
      <c r="E4" s="21"/>
      <c r="F4" s="21"/>
      <c r="G4" s="21"/>
    </row>
    <row r="5" spans="1:10" ht="23.25">
      <c r="A5" s="23"/>
      <c r="B5" s="23"/>
      <c r="C5" s="23"/>
      <c r="D5" s="23"/>
      <c r="E5" s="23"/>
      <c r="F5" s="23"/>
      <c r="G5" s="101" t="s">
        <v>54</v>
      </c>
      <c r="H5" s="1"/>
      <c r="I5" s="1"/>
      <c r="J5" s="1"/>
    </row>
    <row r="6" spans="1:7" ht="23.25">
      <c r="A6" s="19"/>
      <c r="B6" s="19"/>
      <c r="C6" s="19"/>
      <c r="D6" s="19"/>
      <c r="E6" s="19"/>
      <c r="F6" s="19"/>
      <c r="G6" s="19"/>
    </row>
    <row r="7" spans="1:7" ht="24" thickBot="1">
      <c r="A7" s="19"/>
      <c r="B7" s="19"/>
      <c r="C7" s="19"/>
      <c r="D7" s="19"/>
      <c r="E7" s="54" t="s">
        <v>125</v>
      </c>
      <c r="F7" s="54" t="s">
        <v>108</v>
      </c>
      <c r="G7" s="54" t="s">
        <v>109</v>
      </c>
    </row>
    <row r="8" spans="1:7" ht="23.25">
      <c r="A8" s="24" t="s">
        <v>110</v>
      </c>
      <c r="B8" s="24"/>
      <c r="C8" s="24"/>
      <c r="D8" s="24"/>
      <c r="E8" s="26">
        <v>0</v>
      </c>
      <c r="F8" s="26">
        <v>0</v>
      </c>
      <c r="G8" s="154">
        <f aca="true" t="shared" si="0" ref="G8:G13">E8-F8</f>
        <v>0</v>
      </c>
    </row>
    <row r="9" spans="1:7" ht="23.25">
      <c r="A9" s="24" t="s">
        <v>111</v>
      </c>
      <c r="B9" s="24"/>
      <c r="C9" s="24"/>
      <c r="D9" s="24"/>
      <c r="E9" s="26">
        <v>0</v>
      </c>
      <c r="F9" s="26">
        <v>0</v>
      </c>
      <c r="G9" s="154">
        <f t="shared" si="0"/>
        <v>0</v>
      </c>
    </row>
    <row r="10" spans="1:7" ht="23.25">
      <c r="A10" s="24" t="s">
        <v>112</v>
      </c>
      <c r="B10" s="24"/>
      <c r="C10" s="24"/>
      <c r="D10" s="24"/>
      <c r="E10" s="26">
        <v>0</v>
      </c>
      <c r="F10" s="26">
        <v>0</v>
      </c>
      <c r="G10" s="154">
        <f t="shared" si="0"/>
        <v>0</v>
      </c>
    </row>
    <row r="11" spans="1:7" ht="23.25">
      <c r="A11" s="24" t="s">
        <v>113</v>
      </c>
      <c r="B11" s="24"/>
      <c r="C11" s="24"/>
      <c r="D11" s="24"/>
      <c r="E11" s="26">
        <v>0</v>
      </c>
      <c r="F11" s="26">
        <v>0</v>
      </c>
      <c r="G11" s="154">
        <f t="shared" si="0"/>
        <v>0</v>
      </c>
    </row>
    <row r="12" spans="1:7" ht="23.25">
      <c r="A12" s="24" t="s">
        <v>114</v>
      </c>
      <c r="B12" s="24"/>
      <c r="C12" s="24"/>
      <c r="D12" s="24"/>
      <c r="E12" s="26">
        <v>0</v>
      </c>
      <c r="F12" s="26">
        <v>0</v>
      </c>
      <c r="G12" s="154">
        <f t="shared" si="0"/>
        <v>0</v>
      </c>
    </row>
    <row r="13" spans="1:7" ht="23.25">
      <c r="A13" s="24" t="s">
        <v>115</v>
      </c>
      <c r="B13" s="24"/>
      <c r="C13" s="24"/>
      <c r="D13" s="24"/>
      <c r="E13" s="26">
        <v>0</v>
      </c>
      <c r="F13" s="26">
        <v>0</v>
      </c>
      <c r="G13" s="154">
        <f t="shared" si="0"/>
        <v>0</v>
      </c>
    </row>
    <row r="14" spans="1:7" ht="24" thickBot="1">
      <c r="A14" s="24" t="s">
        <v>116</v>
      </c>
      <c r="B14" s="24"/>
      <c r="C14" s="24"/>
      <c r="D14" s="24"/>
      <c r="E14" s="24"/>
      <c r="F14" s="24"/>
      <c r="G14" s="55">
        <f>SUM(G8:G13)</f>
        <v>0</v>
      </c>
    </row>
    <row r="15" spans="1:7" ht="24" thickTop="1">
      <c r="A15" s="19"/>
      <c r="B15" s="19"/>
      <c r="C15" s="19"/>
      <c r="D15" s="19"/>
      <c r="E15" s="19"/>
      <c r="F15" s="19"/>
      <c r="G15" s="19"/>
    </row>
    <row r="16" spans="1:7" ht="23.25">
      <c r="A16" s="19"/>
      <c r="B16" s="19"/>
      <c r="C16" s="19"/>
      <c r="D16" s="19"/>
      <c r="E16" s="19"/>
      <c r="F16" s="19"/>
      <c r="G16" s="19"/>
    </row>
    <row r="17" spans="1:7" ht="23.25">
      <c r="A17" s="19"/>
      <c r="B17" s="19"/>
      <c r="C17" s="19"/>
      <c r="D17" s="19"/>
      <c r="E17" s="19"/>
      <c r="F17" s="19"/>
      <c r="G17" s="19"/>
    </row>
    <row r="18" spans="1:7" ht="23.25">
      <c r="A18" s="19"/>
      <c r="B18" s="19"/>
      <c r="C18" s="19"/>
      <c r="D18" s="19"/>
      <c r="E18" s="19"/>
      <c r="F18" s="19"/>
      <c r="G18" s="19"/>
    </row>
    <row r="19" spans="1:7" ht="23.25">
      <c r="A19" s="19"/>
      <c r="B19" s="19"/>
      <c r="C19" s="19"/>
      <c r="D19" s="19"/>
      <c r="E19" s="19"/>
      <c r="F19" s="19"/>
      <c r="G19" s="19"/>
    </row>
    <row r="20" spans="1:7" ht="23.25">
      <c r="A20" s="19"/>
      <c r="B20" s="19"/>
      <c r="C20" s="19"/>
      <c r="D20" s="19"/>
      <c r="E20" s="19"/>
      <c r="F20" s="19"/>
      <c r="G20" s="19"/>
    </row>
    <row r="21" spans="1:7" ht="23.25">
      <c r="A21" s="19"/>
      <c r="B21" s="19"/>
      <c r="C21" s="19"/>
      <c r="D21" s="19"/>
      <c r="E21" s="19"/>
      <c r="F21" s="19"/>
      <c r="G21" s="19"/>
    </row>
    <row r="22" spans="1:7" ht="23.25">
      <c r="A22" s="19"/>
      <c r="B22" s="19"/>
      <c r="C22" s="19"/>
      <c r="D22" s="19"/>
      <c r="E22" s="19"/>
      <c r="F22" s="19"/>
      <c r="G22" s="19"/>
    </row>
    <row r="23" spans="1:7" ht="23.25">
      <c r="A23" s="19"/>
      <c r="B23" s="19"/>
      <c r="C23" s="19"/>
      <c r="D23" s="19"/>
      <c r="E23" s="19"/>
      <c r="F23" s="19"/>
      <c r="G23" s="19"/>
    </row>
    <row r="24" spans="1:7" ht="23.25">
      <c r="A24" s="19"/>
      <c r="B24" s="19"/>
      <c r="C24" s="19"/>
      <c r="D24" s="19"/>
      <c r="E24" s="19"/>
      <c r="F24" s="19"/>
      <c r="G24" s="19"/>
    </row>
    <row r="25" spans="1:7" ht="23.25">
      <c r="A25" s="19"/>
      <c r="B25" s="19"/>
      <c r="C25" s="19"/>
      <c r="D25" s="19"/>
      <c r="E25" s="19"/>
      <c r="F25" s="19"/>
      <c r="G25" s="19"/>
    </row>
    <row r="26" spans="1:7" ht="23.25">
      <c r="A26" s="19"/>
      <c r="B26" s="19"/>
      <c r="C26" s="19"/>
      <c r="D26" s="19"/>
      <c r="E26" s="19"/>
      <c r="F26" s="19"/>
      <c r="G26" s="19"/>
    </row>
    <row r="27" spans="1:7" ht="23.25">
      <c r="A27" s="19"/>
      <c r="B27" s="19"/>
      <c r="C27" s="19"/>
      <c r="D27" s="19"/>
      <c r="E27" s="19"/>
      <c r="F27" s="19"/>
      <c r="G27" s="19"/>
    </row>
  </sheetData>
  <mergeCells count="2">
    <mergeCell ref="D1:F1"/>
    <mergeCell ref="D2:F2"/>
  </mergeCells>
  <printOptions/>
  <pageMargins left="2.1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21.75"/>
  <cols>
    <col min="1" max="1" width="12.57421875" style="0" customWidth="1"/>
    <col min="2" max="2" width="11.57421875" style="0" customWidth="1"/>
    <col min="3" max="3" width="13.140625" style="0" customWidth="1"/>
    <col min="4" max="4" width="13.28125" style="0" customWidth="1"/>
    <col min="5" max="5" width="12.8515625" style="0" customWidth="1"/>
    <col min="6" max="6" width="12.57421875" style="0" customWidth="1"/>
    <col min="7" max="7" width="15.8515625" style="0" customWidth="1"/>
    <col min="8" max="8" width="14.28125" style="0" customWidth="1"/>
  </cols>
  <sheetData>
    <row r="1" spans="1:8" s="2" customFormat="1" ht="23.25">
      <c r="A1" s="15"/>
      <c r="B1" s="16"/>
      <c r="C1" s="363"/>
      <c r="D1" s="363"/>
      <c r="E1" s="363"/>
      <c r="F1" s="16"/>
      <c r="G1" s="16"/>
      <c r="H1" s="16"/>
    </row>
    <row r="2" spans="1:8" s="2" customFormat="1" ht="26.25">
      <c r="A2" s="126"/>
      <c r="B2" s="127"/>
      <c r="C2" s="368" t="s">
        <v>212</v>
      </c>
      <c r="D2" s="368"/>
      <c r="E2" s="368"/>
      <c r="F2" s="127"/>
      <c r="G2" s="127"/>
      <c r="H2" s="128"/>
    </row>
    <row r="3" spans="1:8" s="2" customFormat="1" ht="27.75">
      <c r="A3" s="129"/>
      <c r="B3" s="15"/>
      <c r="C3" s="374" t="s">
        <v>213</v>
      </c>
      <c r="D3" s="376"/>
      <c r="E3" s="376"/>
      <c r="F3" s="15"/>
      <c r="G3" s="335" t="s">
        <v>402</v>
      </c>
      <c r="H3" s="140" t="s">
        <v>396</v>
      </c>
    </row>
    <row r="4" spans="1:8" s="2" customFormat="1" ht="21.75">
      <c r="A4" s="129"/>
      <c r="B4" s="3"/>
      <c r="C4" s="3"/>
      <c r="D4" s="3"/>
      <c r="E4" s="3"/>
      <c r="F4" s="3"/>
      <c r="G4" s="3"/>
      <c r="H4" s="125"/>
    </row>
    <row r="5" spans="1:9" s="2" customFormat="1" ht="22.5">
      <c r="A5" s="329" t="s">
        <v>400</v>
      </c>
      <c r="B5" s="139" t="s">
        <v>401</v>
      </c>
      <c r="C5" s="139"/>
      <c r="D5" s="123"/>
      <c r="E5" s="139" t="s">
        <v>403</v>
      </c>
      <c r="F5" s="139" t="s">
        <v>404</v>
      </c>
      <c r="G5" s="139"/>
      <c r="H5" s="140"/>
      <c r="I5" s="3"/>
    </row>
    <row r="6" spans="1:9" s="2" customFormat="1" ht="22.5">
      <c r="A6" s="329" t="s">
        <v>405</v>
      </c>
      <c r="B6" s="139" t="s">
        <v>406</v>
      </c>
      <c r="C6" s="139"/>
      <c r="D6" s="123"/>
      <c r="E6" s="139" t="s">
        <v>408</v>
      </c>
      <c r="F6" s="139" t="s">
        <v>404</v>
      </c>
      <c r="G6" s="139"/>
      <c r="H6" s="140"/>
      <c r="I6" s="3"/>
    </row>
    <row r="7" spans="1:9" s="2" customFormat="1" ht="22.5">
      <c r="A7" s="329" t="s">
        <v>407</v>
      </c>
      <c r="B7" s="139" t="s">
        <v>406</v>
      </c>
      <c r="C7" s="139"/>
      <c r="D7" s="123"/>
      <c r="E7" s="139" t="s">
        <v>409</v>
      </c>
      <c r="F7" s="139" t="s">
        <v>404</v>
      </c>
      <c r="G7" s="139"/>
      <c r="H7" s="140"/>
      <c r="I7" s="3"/>
    </row>
    <row r="8" spans="1:9" s="2" customFormat="1" ht="22.5">
      <c r="A8" s="141"/>
      <c r="B8" s="139"/>
      <c r="C8" s="139"/>
      <c r="D8" s="123"/>
      <c r="E8" s="139" t="s">
        <v>410</v>
      </c>
      <c r="F8" s="139" t="s">
        <v>404</v>
      </c>
      <c r="G8" s="139"/>
      <c r="H8" s="140"/>
      <c r="I8" s="3"/>
    </row>
    <row r="9" spans="1:8" s="2" customFormat="1" ht="21.75">
      <c r="A9" s="124"/>
      <c r="B9" s="118"/>
      <c r="C9" s="118"/>
      <c r="D9" s="118"/>
      <c r="E9" s="118"/>
      <c r="F9" s="118"/>
      <c r="G9" s="118"/>
      <c r="H9" s="130"/>
    </row>
    <row r="10" spans="1:8" s="2" customFormat="1" ht="23.25">
      <c r="A10" s="142" t="s">
        <v>117</v>
      </c>
      <c r="B10" s="123"/>
      <c r="C10" s="123"/>
      <c r="D10" s="143"/>
      <c r="E10" s="144"/>
      <c r="F10" s="364" t="s">
        <v>214</v>
      </c>
      <c r="G10" s="365"/>
      <c r="H10" s="145" t="s">
        <v>215</v>
      </c>
    </row>
    <row r="11" spans="1:8" s="2" customFormat="1" ht="23.25">
      <c r="A11" s="142" t="s">
        <v>118</v>
      </c>
      <c r="B11" s="123"/>
      <c r="C11" s="123"/>
      <c r="D11" s="143"/>
      <c r="E11" s="146"/>
      <c r="F11" s="366" t="s">
        <v>216</v>
      </c>
      <c r="G11" s="367"/>
      <c r="H11" s="145" t="s">
        <v>215</v>
      </c>
    </row>
    <row r="12" spans="1:8" s="2" customFormat="1" ht="22.5">
      <c r="A12" s="142" t="s">
        <v>119</v>
      </c>
      <c r="B12" s="123"/>
      <c r="C12" s="123"/>
      <c r="D12" s="143"/>
      <c r="E12" s="146"/>
      <c r="F12" s="142" t="s">
        <v>217</v>
      </c>
      <c r="G12" s="123"/>
      <c r="H12" s="145" t="s">
        <v>215</v>
      </c>
    </row>
    <row r="13" spans="1:8" s="2" customFormat="1" ht="22.5">
      <c r="A13" s="142" t="s">
        <v>120</v>
      </c>
      <c r="B13" s="123"/>
      <c r="C13" s="123"/>
      <c r="D13" s="143"/>
      <c r="E13" s="146"/>
      <c r="F13" s="142" t="s">
        <v>218</v>
      </c>
      <c r="G13" s="123"/>
      <c r="H13" s="145" t="s">
        <v>215</v>
      </c>
    </row>
    <row r="14" spans="1:8" s="2" customFormat="1" ht="22.5">
      <c r="A14" s="142" t="s">
        <v>121</v>
      </c>
      <c r="B14" s="123"/>
      <c r="C14" s="123"/>
      <c r="D14" s="143"/>
      <c r="E14" s="147"/>
      <c r="F14" s="142" t="s">
        <v>219</v>
      </c>
      <c r="G14" s="123"/>
      <c r="H14" s="145" t="s">
        <v>220</v>
      </c>
    </row>
    <row r="15" spans="1:8" s="2" customFormat="1" ht="22.5">
      <c r="A15" s="362" t="s">
        <v>116</v>
      </c>
      <c r="B15" s="363"/>
      <c r="C15" s="123"/>
      <c r="D15" s="143"/>
      <c r="E15" s="146">
        <f>SUM(E10:E14)</f>
        <v>0</v>
      </c>
      <c r="F15" s="142"/>
      <c r="G15" s="123"/>
      <c r="H15" s="145"/>
    </row>
    <row r="16" spans="1:8" s="2" customFormat="1" ht="22.5">
      <c r="A16" s="142" t="s">
        <v>122</v>
      </c>
      <c r="B16" s="123"/>
      <c r="C16" s="123"/>
      <c r="D16" s="143"/>
      <c r="E16" s="147"/>
      <c r="F16" s="142"/>
      <c r="G16" s="123"/>
      <c r="H16" s="145"/>
    </row>
    <row r="17" spans="1:8" s="2" customFormat="1" ht="23.25" thickBot="1">
      <c r="A17" s="142" t="s">
        <v>123</v>
      </c>
      <c r="B17" s="123"/>
      <c r="C17" s="123"/>
      <c r="D17" s="143"/>
      <c r="E17" s="148">
        <f>+E15-E16</f>
        <v>0</v>
      </c>
      <c r="F17" s="142"/>
      <c r="G17" s="123"/>
      <c r="H17" s="145"/>
    </row>
    <row r="18" spans="1:8" s="4" customFormat="1" ht="22.5">
      <c r="A18" s="90" t="s">
        <v>124</v>
      </c>
      <c r="B18" s="90" t="s">
        <v>125</v>
      </c>
      <c r="C18" s="90" t="s">
        <v>126</v>
      </c>
      <c r="D18" s="90" t="s">
        <v>126</v>
      </c>
      <c r="E18" s="90" t="s">
        <v>161</v>
      </c>
      <c r="F18" s="388" t="s">
        <v>127</v>
      </c>
      <c r="G18" s="389"/>
      <c r="H18" s="390"/>
    </row>
    <row r="19" spans="1:8" s="4" customFormat="1" ht="22.5">
      <c r="A19" s="71"/>
      <c r="B19" s="71" t="s">
        <v>128</v>
      </c>
      <c r="C19" s="71" t="s">
        <v>129</v>
      </c>
      <c r="D19" s="71" t="s">
        <v>130</v>
      </c>
      <c r="E19" s="71" t="s">
        <v>162</v>
      </c>
      <c r="F19" s="71" t="s">
        <v>124</v>
      </c>
      <c r="G19" s="149" t="s">
        <v>131</v>
      </c>
      <c r="H19" s="71" t="s">
        <v>132</v>
      </c>
    </row>
    <row r="20" spans="1:8" s="2" customFormat="1" ht="22.5">
      <c r="A20" s="80"/>
      <c r="B20" s="78"/>
      <c r="C20" s="78"/>
      <c r="D20" s="78">
        <f>C20</f>
        <v>0</v>
      </c>
      <c r="E20" s="78">
        <f>B20-D20</f>
        <v>0</v>
      </c>
      <c r="F20" s="80"/>
      <c r="G20" s="150"/>
      <c r="H20" s="80"/>
    </row>
    <row r="21" spans="1:8" s="2" customFormat="1" ht="22.5">
      <c r="A21" s="80"/>
      <c r="B21" s="78"/>
      <c r="C21" s="78"/>
      <c r="D21" s="78">
        <f>D20+C21</f>
        <v>0</v>
      </c>
      <c r="E21" s="78">
        <f aca="true" t="shared" si="0" ref="E21:E28">B21-D21</f>
        <v>0</v>
      </c>
      <c r="F21" s="80"/>
      <c r="G21" s="150"/>
      <c r="H21" s="80"/>
    </row>
    <row r="22" spans="1:8" s="2" customFormat="1" ht="22.5">
      <c r="A22" s="80"/>
      <c r="B22" s="78"/>
      <c r="C22" s="78"/>
      <c r="D22" s="78">
        <f aca="true" t="shared" si="1" ref="D22:D28">D21+C22</f>
        <v>0</v>
      </c>
      <c r="E22" s="78">
        <f t="shared" si="0"/>
        <v>0</v>
      </c>
      <c r="F22" s="80"/>
      <c r="G22" s="150"/>
      <c r="H22" s="80"/>
    </row>
    <row r="23" spans="1:8" s="2" customFormat="1" ht="22.5">
      <c r="A23" s="80"/>
      <c r="B23" s="78"/>
      <c r="C23" s="78"/>
      <c r="D23" s="78">
        <f t="shared" si="1"/>
        <v>0</v>
      </c>
      <c r="E23" s="78">
        <f t="shared" si="0"/>
        <v>0</v>
      </c>
      <c r="F23" s="80"/>
      <c r="G23" s="150"/>
      <c r="H23" s="80"/>
    </row>
    <row r="24" spans="1:8" s="2" customFormat="1" ht="22.5">
      <c r="A24" s="80"/>
      <c r="B24" s="78"/>
      <c r="C24" s="78"/>
      <c r="D24" s="78">
        <f t="shared" si="1"/>
        <v>0</v>
      </c>
      <c r="E24" s="78">
        <f t="shared" si="0"/>
        <v>0</v>
      </c>
      <c r="F24" s="80"/>
      <c r="G24" s="150"/>
      <c r="H24" s="80"/>
    </row>
    <row r="25" spans="1:8" s="2" customFormat="1" ht="22.5">
      <c r="A25" s="80"/>
      <c r="B25" s="78"/>
      <c r="C25" s="78"/>
      <c r="D25" s="78">
        <f t="shared" si="1"/>
        <v>0</v>
      </c>
      <c r="E25" s="78">
        <f t="shared" si="0"/>
        <v>0</v>
      </c>
      <c r="F25" s="80"/>
      <c r="G25" s="150"/>
      <c r="H25" s="80"/>
    </row>
    <row r="26" spans="1:8" s="2" customFormat="1" ht="22.5">
      <c r="A26" s="80"/>
      <c r="B26" s="78"/>
      <c r="C26" s="78"/>
      <c r="D26" s="78">
        <f t="shared" si="1"/>
        <v>0</v>
      </c>
      <c r="E26" s="78">
        <f t="shared" si="0"/>
        <v>0</v>
      </c>
      <c r="F26" s="80"/>
      <c r="G26" s="150"/>
      <c r="H26" s="80"/>
    </row>
    <row r="27" spans="1:8" s="2" customFormat="1" ht="22.5">
      <c r="A27" s="80"/>
      <c r="B27" s="78"/>
      <c r="C27" s="78"/>
      <c r="D27" s="78">
        <f t="shared" si="1"/>
        <v>0</v>
      </c>
      <c r="E27" s="78">
        <f t="shared" si="0"/>
        <v>0</v>
      </c>
      <c r="F27" s="80"/>
      <c r="G27" s="150"/>
      <c r="H27" s="80"/>
    </row>
    <row r="28" spans="1:8" s="2" customFormat="1" ht="22.5">
      <c r="A28" s="80"/>
      <c r="B28" s="78"/>
      <c r="C28" s="78"/>
      <c r="D28" s="78">
        <f t="shared" si="1"/>
        <v>0</v>
      </c>
      <c r="E28" s="78">
        <f t="shared" si="0"/>
        <v>0</v>
      </c>
      <c r="F28" s="80"/>
      <c r="G28" s="150"/>
      <c r="H28" s="80"/>
    </row>
    <row r="29" spans="1:8" s="2" customFormat="1" ht="22.5">
      <c r="A29" s="80"/>
      <c r="B29" s="78"/>
      <c r="C29" s="78"/>
      <c r="D29" s="78">
        <f aca="true" t="shared" si="2" ref="D29:D36">D28+C29</f>
        <v>0</v>
      </c>
      <c r="E29" s="78">
        <f aca="true" t="shared" si="3" ref="E29:E36">B29-D29</f>
        <v>0</v>
      </c>
      <c r="F29" s="80"/>
      <c r="G29" s="150"/>
      <c r="H29" s="80"/>
    </row>
    <row r="30" spans="1:8" s="2" customFormat="1" ht="22.5">
      <c r="A30" s="80"/>
      <c r="B30" s="78"/>
      <c r="C30" s="78"/>
      <c r="D30" s="78">
        <f t="shared" si="2"/>
        <v>0</v>
      </c>
      <c r="E30" s="78">
        <f t="shared" si="3"/>
        <v>0</v>
      </c>
      <c r="F30" s="80"/>
      <c r="G30" s="150"/>
      <c r="H30" s="80"/>
    </row>
    <row r="31" spans="1:8" s="2" customFormat="1" ht="22.5">
      <c r="A31" s="80"/>
      <c r="B31" s="78"/>
      <c r="C31" s="78"/>
      <c r="D31" s="78">
        <f t="shared" si="2"/>
        <v>0</v>
      </c>
      <c r="E31" s="78">
        <f t="shared" si="3"/>
        <v>0</v>
      </c>
      <c r="F31" s="80"/>
      <c r="G31" s="150"/>
      <c r="H31" s="80"/>
    </row>
    <row r="32" spans="1:8" s="2" customFormat="1" ht="22.5">
      <c r="A32" s="80"/>
      <c r="B32" s="78"/>
      <c r="C32" s="78"/>
      <c r="D32" s="78">
        <f t="shared" si="2"/>
        <v>0</v>
      </c>
      <c r="E32" s="78">
        <f t="shared" si="3"/>
        <v>0</v>
      </c>
      <c r="F32" s="80"/>
      <c r="G32" s="150"/>
      <c r="H32" s="80"/>
    </row>
    <row r="33" spans="1:8" s="2" customFormat="1" ht="22.5">
      <c r="A33" s="80"/>
      <c r="B33" s="78"/>
      <c r="C33" s="78"/>
      <c r="D33" s="78">
        <f t="shared" si="2"/>
        <v>0</v>
      </c>
      <c r="E33" s="78">
        <f t="shared" si="3"/>
        <v>0</v>
      </c>
      <c r="F33" s="80"/>
      <c r="G33" s="150"/>
      <c r="H33" s="80"/>
    </row>
    <row r="34" spans="1:8" s="2" customFormat="1" ht="22.5">
      <c r="A34" s="80"/>
      <c r="B34" s="78"/>
      <c r="C34" s="78"/>
      <c r="D34" s="78">
        <f t="shared" si="2"/>
        <v>0</v>
      </c>
      <c r="E34" s="78">
        <f t="shared" si="3"/>
        <v>0</v>
      </c>
      <c r="F34" s="80"/>
      <c r="G34" s="150"/>
      <c r="H34" s="80"/>
    </row>
    <row r="35" spans="1:8" s="2" customFormat="1" ht="22.5">
      <c r="A35" s="80"/>
      <c r="B35" s="78"/>
      <c r="C35" s="78"/>
      <c r="D35" s="78">
        <f t="shared" si="2"/>
        <v>0</v>
      </c>
      <c r="E35" s="78">
        <f t="shared" si="3"/>
        <v>0</v>
      </c>
      <c r="F35" s="80"/>
      <c r="G35" s="150"/>
      <c r="H35" s="80"/>
    </row>
    <row r="36" spans="1:8" s="2" customFormat="1" ht="22.5">
      <c r="A36" s="151"/>
      <c r="B36" s="152"/>
      <c r="C36" s="152"/>
      <c r="D36" s="152">
        <f t="shared" si="2"/>
        <v>0</v>
      </c>
      <c r="E36" s="152">
        <f t="shared" si="3"/>
        <v>0</v>
      </c>
      <c r="F36" s="151"/>
      <c r="G36" s="153"/>
      <c r="H36" s="151"/>
    </row>
    <row r="37" spans="1:8" s="2" customFormat="1" ht="21.75">
      <c r="A37" s="5"/>
      <c r="B37" s="5"/>
      <c r="C37" s="5"/>
      <c r="D37" s="5"/>
      <c r="E37" s="5"/>
      <c r="F37" s="5"/>
      <c r="G37" s="5"/>
      <c r="H37" s="5"/>
    </row>
  </sheetData>
  <mergeCells count="7">
    <mergeCell ref="C1:E1"/>
    <mergeCell ref="C3:E3"/>
    <mergeCell ref="C2:E2"/>
    <mergeCell ref="A15:B15"/>
    <mergeCell ref="F18:H18"/>
    <mergeCell ref="F10:G10"/>
    <mergeCell ref="F11:G11"/>
  </mergeCells>
  <printOptions/>
  <pageMargins left="0.36" right="0.24" top="0.27" bottom="0.5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2001-10-24T06:23:11Z</cp:lastPrinted>
  <dcterms:created xsi:type="dcterms:W3CDTF">2001-09-05T00:21:37Z</dcterms:created>
  <dcterms:modified xsi:type="dcterms:W3CDTF">2001-09-21T04:26:05Z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-1079671185</vt:i4>
  </property>
  <property fmtid="{D5CDD505-2E9C-101B-9397-08002B2CF9AE}" pid="3" name="_EmailSubject">
    <vt:lpwstr>upload file</vt:lpwstr>
  </property>
  <property fmtid="{D5CDD505-2E9C-101B-9397-08002B2CF9AE}" pid="4" name="_AuthorEmail">
    <vt:lpwstr>wijak.imv@bbl.co.th</vt:lpwstr>
  </property>
  <property fmtid="{D5CDD505-2E9C-101B-9397-08002B2CF9AE}" pid="5" name="_AuthorEmailDisplayName">
    <vt:lpwstr>Wijak Imvimol</vt:lpwstr>
  </property>
  <property fmtid="{D5CDD505-2E9C-101B-9397-08002B2CF9AE}" pid="6" name="_PreviousAdHocReviewCycleID">
    <vt:i4>-1471388369</vt:i4>
  </property>
</Properties>
</file>